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FIN-LA\ReDesign Schools Louisiana\Budget\FY24\"/>
    </mc:Choice>
  </mc:AlternateContent>
  <xr:revisionPtr revIDLastSave="0" documentId="13_ncr:1_{C06B1BC4-C480-4D4D-8465-598B82E79C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S2" sheetId="1" r:id="rId1"/>
    <sheet name="Detail by School" sheetId="2" r:id="rId2"/>
    <sheet name="FTE Summary" sheetId="3" r:id="rId3"/>
  </sheets>
  <definedNames>
    <definedName name="_xlnm._FilterDatabase" localSheetId="1" hidden="1">'Detail by School'!$A$5:$S$275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r/JN8q7EUVepryj1o2Hq95PO2bpgmVmmWFh/48OU4V0="/>
    </ext>
  </extLst>
</workbook>
</file>

<file path=xl/calcChain.xml><?xml version="1.0" encoding="utf-8"?>
<calcChain xmlns="http://schemas.openxmlformats.org/spreadsheetml/2006/main">
  <c r="G274" i="2" l="1"/>
  <c r="G273" i="2"/>
  <c r="P271" i="2"/>
  <c r="O271" i="2"/>
  <c r="G271" i="2"/>
  <c r="M270" i="2"/>
  <c r="L270" i="2"/>
  <c r="G270" i="2"/>
  <c r="J269" i="2"/>
  <c r="I269" i="2"/>
  <c r="G269" i="2"/>
  <c r="G268" i="2"/>
  <c r="P266" i="2"/>
  <c r="O266" i="2"/>
  <c r="G266" i="2"/>
  <c r="M265" i="2"/>
  <c r="L265" i="2"/>
  <c r="G265" i="2"/>
  <c r="J264" i="2"/>
  <c r="I264" i="2"/>
  <c r="G264" i="2"/>
  <c r="P263" i="2"/>
  <c r="O263" i="2"/>
  <c r="G263" i="2"/>
  <c r="M262" i="2"/>
  <c r="L262" i="2"/>
  <c r="G262" i="2"/>
  <c r="J261" i="2"/>
  <c r="I261" i="2"/>
  <c r="G261" i="2"/>
  <c r="P260" i="2"/>
  <c r="O260" i="2"/>
  <c r="G260" i="2"/>
  <c r="M259" i="2"/>
  <c r="L259" i="2"/>
  <c r="G259" i="2"/>
  <c r="J258" i="2"/>
  <c r="I258" i="2"/>
  <c r="G258" i="2"/>
  <c r="P257" i="2"/>
  <c r="O257" i="2"/>
  <c r="G257" i="2"/>
  <c r="M256" i="2"/>
  <c r="L256" i="2"/>
  <c r="G256" i="2"/>
  <c r="J255" i="2"/>
  <c r="I255" i="2"/>
  <c r="G255" i="2"/>
  <c r="P254" i="2"/>
  <c r="O254" i="2"/>
  <c r="G254" i="2"/>
  <c r="M253" i="2"/>
  <c r="L253" i="2"/>
  <c r="G253" i="2"/>
  <c r="J252" i="2"/>
  <c r="I252" i="2"/>
  <c r="G252" i="2"/>
  <c r="P251" i="2"/>
  <c r="O251" i="2"/>
  <c r="G251" i="2"/>
  <c r="M250" i="2"/>
  <c r="L250" i="2"/>
  <c r="G250" i="2"/>
  <c r="J249" i="2"/>
  <c r="I249" i="2"/>
  <c r="G249" i="2"/>
  <c r="P248" i="2"/>
  <c r="O248" i="2"/>
  <c r="G248" i="2"/>
  <c r="M247" i="2"/>
  <c r="L247" i="2"/>
  <c r="G247" i="2"/>
  <c r="J246" i="2"/>
  <c r="I246" i="2"/>
  <c r="G246" i="2"/>
  <c r="P245" i="2"/>
  <c r="O245" i="2"/>
  <c r="G245" i="2"/>
  <c r="M244" i="2"/>
  <c r="L244" i="2"/>
  <c r="G244" i="2"/>
  <c r="J243" i="2"/>
  <c r="I243" i="2"/>
  <c r="G243" i="2"/>
  <c r="P242" i="2"/>
  <c r="O242" i="2"/>
  <c r="G242" i="2"/>
  <c r="M241" i="2"/>
  <c r="L241" i="2"/>
  <c r="G241" i="2"/>
  <c r="J240" i="2"/>
  <c r="I240" i="2"/>
  <c r="G240" i="2"/>
  <c r="P239" i="2"/>
  <c r="O239" i="2"/>
  <c r="G239" i="2"/>
  <c r="M238" i="2"/>
  <c r="L238" i="2"/>
  <c r="G238" i="2"/>
  <c r="J237" i="2"/>
  <c r="I237" i="2"/>
  <c r="G237" i="2"/>
  <c r="G236" i="2"/>
  <c r="P234" i="2"/>
  <c r="O234" i="2"/>
  <c r="G234" i="2"/>
  <c r="M233" i="2"/>
  <c r="L233" i="2"/>
  <c r="G233" i="2"/>
  <c r="J232" i="2"/>
  <c r="I232" i="2"/>
  <c r="G232" i="2"/>
  <c r="P231" i="2"/>
  <c r="O231" i="2"/>
  <c r="G231" i="2"/>
  <c r="M230" i="2"/>
  <c r="L230" i="2"/>
  <c r="G230" i="2"/>
  <c r="J229" i="2"/>
  <c r="I229" i="2"/>
  <c r="G229" i="2"/>
  <c r="P228" i="2"/>
  <c r="O228" i="2"/>
  <c r="G228" i="2"/>
  <c r="M227" i="2"/>
  <c r="L227" i="2"/>
  <c r="G227" i="2"/>
  <c r="P226" i="2"/>
  <c r="O226" i="2"/>
  <c r="G226" i="2"/>
  <c r="M225" i="2"/>
  <c r="L225" i="2"/>
  <c r="G225" i="2"/>
  <c r="J224" i="2"/>
  <c r="I224" i="2"/>
  <c r="G224" i="2"/>
  <c r="P223" i="2"/>
  <c r="O223" i="2"/>
  <c r="G223" i="2"/>
  <c r="M222" i="2"/>
  <c r="L222" i="2"/>
  <c r="G222" i="2"/>
  <c r="J221" i="2"/>
  <c r="I221" i="2"/>
  <c r="G221" i="2"/>
  <c r="P220" i="2"/>
  <c r="O220" i="2"/>
  <c r="G220" i="2"/>
  <c r="M219" i="2"/>
  <c r="L219" i="2"/>
  <c r="G219" i="2"/>
  <c r="J218" i="2"/>
  <c r="I218" i="2"/>
  <c r="G218" i="2"/>
  <c r="J217" i="2"/>
  <c r="I217" i="2"/>
  <c r="G217" i="2"/>
  <c r="P216" i="2"/>
  <c r="O216" i="2"/>
  <c r="G216" i="2"/>
  <c r="M215" i="2"/>
  <c r="L215" i="2"/>
  <c r="G215" i="2"/>
  <c r="J214" i="2"/>
  <c r="I214" i="2"/>
  <c r="G214" i="2"/>
  <c r="P213" i="2"/>
  <c r="O213" i="2"/>
  <c r="G213" i="2"/>
  <c r="M212" i="2"/>
  <c r="L212" i="2"/>
  <c r="G212" i="2"/>
  <c r="J211" i="2"/>
  <c r="I211" i="2"/>
  <c r="G211" i="2"/>
  <c r="P210" i="2"/>
  <c r="O210" i="2"/>
  <c r="G210" i="2"/>
  <c r="M209" i="2"/>
  <c r="L209" i="2"/>
  <c r="G209" i="2"/>
  <c r="J208" i="2"/>
  <c r="I208" i="2"/>
  <c r="G208" i="2"/>
  <c r="G207" i="2"/>
  <c r="P205" i="2"/>
  <c r="O205" i="2"/>
  <c r="G205" i="2"/>
  <c r="M204" i="2"/>
  <c r="L204" i="2"/>
  <c r="G204" i="2"/>
  <c r="J203" i="2"/>
  <c r="I203" i="2"/>
  <c r="G203" i="2"/>
  <c r="P202" i="2"/>
  <c r="O202" i="2"/>
  <c r="G202" i="2"/>
  <c r="M201" i="2"/>
  <c r="L201" i="2"/>
  <c r="G201" i="2"/>
  <c r="J200" i="2"/>
  <c r="I200" i="2"/>
  <c r="G200" i="2"/>
  <c r="P199" i="2"/>
  <c r="O199" i="2"/>
  <c r="G199" i="2"/>
  <c r="M198" i="2"/>
  <c r="L198" i="2"/>
  <c r="G198" i="2"/>
  <c r="J197" i="2"/>
  <c r="I197" i="2"/>
  <c r="G197" i="2"/>
  <c r="P196" i="2"/>
  <c r="O196" i="2"/>
  <c r="G196" i="2"/>
  <c r="M195" i="2"/>
  <c r="L195" i="2"/>
  <c r="G195" i="2"/>
  <c r="J194" i="2"/>
  <c r="I194" i="2"/>
  <c r="G194" i="2"/>
  <c r="P193" i="2"/>
  <c r="O193" i="2"/>
  <c r="G193" i="2"/>
  <c r="M192" i="2"/>
  <c r="L192" i="2"/>
  <c r="G192" i="2"/>
  <c r="J191" i="2"/>
  <c r="I191" i="2"/>
  <c r="G191" i="2"/>
  <c r="P190" i="2"/>
  <c r="O190" i="2"/>
  <c r="G190" i="2"/>
  <c r="M189" i="2"/>
  <c r="L189" i="2"/>
  <c r="G189" i="2"/>
  <c r="J188" i="2"/>
  <c r="I188" i="2"/>
  <c r="G188" i="2"/>
  <c r="G187" i="2"/>
  <c r="P185" i="2"/>
  <c r="O185" i="2"/>
  <c r="G185" i="2"/>
  <c r="M184" i="2"/>
  <c r="L184" i="2"/>
  <c r="G184" i="2"/>
  <c r="J183" i="2"/>
  <c r="I183" i="2"/>
  <c r="G183" i="2"/>
  <c r="P182" i="2"/>
  <c r="O182" i="2"/>
  <c r="G182" i="2"/>
  <c r="M181" i="2"/>
  <c r="L181" i="2"/>
  <c r="G181" i="2"/>
  <c r="J180" i="2"/>
  <c r="I180" i="2"/>
  <c r="G180" i="2"/>
  <c r="P179" i="2"/>
  <c r="O179" i="2"/>
  <c r="G179" i="2"/>
  <c r="M178" i="2"/>
  <c r="L178" i="2"/>
  <c r="G178" i="2"/>
  <c r="J177" i="2"/>
  <c r="I177" i="2"/>
  <c r="G177" i="2"/>
  <c r="P176" i="2"/>
  <c r="O176" i="2"/>
  <c r="G176" i="2"/>
  <c r="M175" i="2"/>
  <c r="L175" i="2"/>
  <c r="G175" i="2"/>
  <c r="J174" i="2"/>
  <c r="I174" i="2"/>
  <c r="G174" i="2"/>
  <c r="P173" i="2"/>
  <c r="O173" i="2"/>
  <c r="G173" i="2"/>
  <c r="M172" i="2"/>
  <c r="L172" i="2"/>
  <c r="G172" i="2"/>
  <c r="J171" i="2"/>
  <c r="I171" i="2"/>
  <c r="G171" i="2"/>
  <c r="P170" i="2"/>
  <c r="O170" i="2"/>
  <c r="G170" i="2"/>
  <c r="M169" i="2"/>
  <c r="L169" i="2"/>
  <c r="G169" i="2"/>
  <c r="J168" i="2"/>
  <c r="I168" i="2"/>
  <c r="G168" i="2"/>
  <c r="P167" i="2"/>
  <c r="O167" i="2"/>
  <c r="G167" i="2"/>
  <c r="M166" i="2"/>
  <c r="L166" i="2"/>
  <c r="G166" i="2"/>
  <c r="J165" i="2"/>
  <c r="I165" i="2"/>
  <c r="G165" i="2"/>
  <c r="P164" i="2"/>
  <c r="O164" i="2"/>
  <c r="G164" i="2"/>
  <c r="M163" i="2"/>
  <c r="L163" i="2"/>
  <c r="G163" i="2"/>
  <c r="J162" i="2"/>
  <c r="I162" i="2"/>
  <c r="G162" i="2"/>
  <c r="P161" i="2"/>
  <c r="O161" i="2"/>
  <c r="G161" i="2"/>
  <c r="M160" i="2"/>
  <c r="L160" i="2"/>
  <c r="G160" i="2"/>
  <c r="J159" i="2"/>
  <c r="I159" i="2"/>
  <c r="G159" i="2"/>
  <c r="P158" i="2"/>
  <c r="O158" i="2"/>
  <c r="G158" i="2"/>
  <c r="M157" i="2"/>
  <c r="L157" i="2"/>
  <c r="G157" i="2"/>
  <c r="J156" i="2"/>
  <c r="I156" i="2"/>
  <c r="G156" i="2"/>
  <c r="P155" i="2"/>
  <c r="O155" i="2"/>
  <c r="G155" i="2"/>
  <c r="M154" i="2"/>
  <c r="L154" i="2"/>
  <c r="G154" i="2"/>
  <c r="J153" i="2"/>
  <c r="I153" i="2"/>
  <c r="G153" i="2"/>
  <c r="P152" i="2"/>
  <c r="O152" i="2"/>
  <c r="G152" i="2"/>
  <c r="J151" i="2"/>
  <c r="I151" i="2"/>
  <c r="G151" i="2"/>
  <c r="P150" i="2"/>
  <c r="O150" i="2"/>
  <c r="G150" i="2"/>
  <c r="M149" i="2"/>
  <c r="L149" i="2"/>
  <c r="G149" i="2"/>
  <c r="J148" i="2"/>
  <c r="I148" i="2"/>
  <c r="G148" i="2"/>
  <c r="P147" i="2"/>
  <c r="O147" i="2"/>
  <c r="G147" i="2"/>
  <c r="M146" i="2"/>
  <c r="L146" i="2"/>
  <c r="G146" i="2"/>
  <c r="J145" i="2"/>
  <c r="I145" i="2"/>
  <c r="G145" i="2"/>
  <c r="P144" i="2"/>
  <c r="O144" i="2"/>
  <c r="G144" i="2"/>
  <c r="M143" i="2"/>
  <c r="L143" i="2"/>
  <c r="G143" i="2"/>
  <c r="J142" i="2"/>
  <c r="I142" i="2"/>
  <c r="G142" i="2"/>
  <c r="G141" i="2"/>
  <c r="P139" i="2"/>
  <c r="O139" i="2"/>
  <c r="G139" i="2"/>
  <c r="M138" i="2"/>
  <c r="L138" i="2"/>
  <c r="G138" i="2"/>
  <c r="J137" i="2"/>
  <c r="I137" i="2"/>
  <c r="G137" i="2"/>
  <c r="P136" i="2"/>
  <c r="O136" i="2"/>
  <c r="G136" i="2"/>
  <c r="M135" i="2"/>
  <c r="L135" i="2"/>
  <c r="G135" i="2"/>
  <c r="J134" i="2"/>
  <c r="I134" i="2"/>
  <c r="G134" i="2"/>
  <c r="P133" i="2"/>
  <c r="O133" i="2"/>
  <c r="G133" i="2"/>
  <c r="M132" i="2"/>
  <c r="L132" i="2"/>
  <c r="G132" i="2"/>
  <c r="J131" i="2"/>
  <c r="I131" i="2"/>
  <c r="G131" i="2"/>
  <c r="P130" i="2"/>
  <c r="O130" i="2"/>
  <c r="G130" i="2"/>
  <c r="M129" i="2"/>
  <c r="L129" i="2"/>
  <c r="G129" i="2"/>
  <c r="J128" i="2"/>
  <c r="I128" i="2"/>
  <c r="G128" i="2"/>
  <c r="P127" i="2"/>
  <c r="O127" i="2"/>
  <c r="G127" i="2"/>
  <c r="M126" i="2"/>
  <c r="L126" i="2"/>
  <c r="G126" i="2"/>
  <c r="J125" i="2"/>
  <c r="I125" i="2"/>
  <c r="G125" i="2"/>
  <c r="P124" i="2"/>
  <c r="O124" i="2"/>
  <c r="G124" i="2"/>
  <c r="M123" i="2"/>
  <c r="L123" i="2"/>
  <c r="G123" i="2"/>
  <c r="J122" i="2"/>
  <c r="I122" i="2"/>
  <c r="G122" i="2"/>
  <c r="P121" i="2"/>
  <c r="O121" i="2"/>
  <c r="G121" i="2"/>
  <c r="M120" i="2"/>
  <c r="L120" i="2"/>
  <c r="G120" i="2"/>
  <c r="J119" i="2"/>
  <c r="I119" i="2"/>
  <c r="G119" i="2"/>
  <c r="G118" i="2"/>
  <c r="P116" i="2"/>
  <c r="O116" i="2"/>
  <c r="G116" i="2"/>
  <c r="M115" i="2"/>
  <c r="L115" i="2"/>
  <c r="G115" i="2"/>
  <c r="J114" i="2"/>
  <c r="I114" i="2"/>
  <c r="G114" i="2"/>
  <c r="P113" i="2"/>
  <c r="O113" i="2"/>
  <c r="G113" i="2"/>
  <c r="M112" i="2"/>
  <c r="L112" i="2"/>
  <c r="G112" i="2"/>
  <c r="J111" i="2"/>
  <c r="I111" i="2"/>
  <c r="G111" i="2"/>
  <c r="P110" i="2"/>
  <c r="O110" i="2"/>
  <c r="G110" i="2"/>
  <c r="M109" i="2"/>
  <c r="L109" i="2"/>
  <c r="G109" i="2"/>
  <c r="J108" i="2"/>
  <c r="I108" i="2"/>
  <c r="G108" i="2"/>
  <c r="P107" i="2"/>
  <c r="O107" i="2"/>
  <c r="G107" i="2"/>
  <c r="M106" i="2"/>
  <c r="L106" i="2"/>
  <c r="G106" i="2"/>
  <c r="J105" i="2"/>
  <c r="I105" i="2"/>
  <c r="G105" i="2"/>
  <c r="P104" i="2"/>
  <c r="O104" i="2"/>
  <c r="G104" i="2"/>
  <c r="M103" i="2"/>
  <c r="L103" i="2"/>
  <c r="G103" i="2"/>
  <c r="J102" i="2"/>
  <c r="I102" i="2"/>
  <c r="G102" i="2"/>
  <c r="P101" i="2"/>
  <c r="O101" i="2"/>
  <c r="G101" i="2"/>
  <c r="M100" i="2"/>
  <c r="L100" i="2"/>
  <c r="G100" i="2"/>
  <c r="J99" i="2"/>
  <c r="I99" i="2"/>
  <c r="G99" i="2"/>
  <c r="P98" i="2"/>
  <c r="O98" i="2"/>
  <c r="G98" i="2"/>
  <c r="M97" i="2"/>
  <c r="L97" i="2"/>
  <c r="G97" i="2"/>
  <c r="J96" i="2"/>
  <c r="I96" i="2"/>
  <c r="G96" i="2"/>
  <c r="M95" i="2"/>
  <c r="L95" i="2"/>
  <c r="G95" i="2"/>
  <c r="J94" i="2"/>
  <c r="I94" i="2"/>
  <c r="G94" i="2"/>
  <c r="P93" i="2"/>
  <c r="O93" i="2"/>
  <c r="G93" i="2"/>
  <c r="M92" i="2"/>
  <c r="L92" i="2"/>
  <c r="G92" i="2"/>
  <c r="J91" i="2"/>
  <c r="I91" i="2"/>
  <c r="G91" i="2"/>
  <c r="M90" i="2"/>
  <c r="L90" i="2"/>
  <c r="G90" i="2"/>
  <c r="P89" i="2"/>
  <c r="O89" i="2"/>
  <c r="G89" i="2"/>
  <c r="M88" i="2"/>
  <c r="L88" i="2"/>
  <c r="G88" i="2"/>
  <c r="J87" i="2"/>
  <c r="I87" i="2"/>
  <c r="G87" i="2"/>
  <c r="J86" i="2"/>
  <c r="I86" i="2"/>
  <c r="G86" i="2"/>
  <c r="P85" i="2"/>
  <c r="O85" i="2"/>
  <c r="G85" i="2"/>
  <c r="J84" i="2"/>
  <c r="I84" i="2"/>
  <c r="G84" i="2"/>
  <c r="P83" i="2"/>
  <c r="O83" i="2"/>
  <c r="G83" i="2"/>
  <c r="M82" i="2"/>
  <c r="L82" i="2"/>
  <c r="G82" i="2"/>
  <c r="J81" i="2"/>
  <c r="I81" i="2"/>
  <c r="G81" i="2"/>
  <c r="P80" i="2"/>
  <c r="O80" i="2"/>
  <c r="G80" i="2"/>
  <c r="M79" i="2"/>
  <c r="L79" i="2"/>
  <c r="G79" i="2"/>
  <c r="J78" i="2"/>
  <c r="I78" i="2"/>
  <c r="G78" i="2"/>
  <c r="P77" i="2"/>
  <c r="O77" i="2"/>
  <c r="G77" i="2"/>
  <c r="M76" i="2"/>
  <c r="L76" i="2"/>
  <c r="G76" i="2"/>
  <c r="J75" i="2"/>
  <c r="I75" i="2"/>
  <c r="G75" i="2"/>
  <c r="P74" i="2"/>
  <c r="O74" i="2"/>
  <c r="G74" i="2"/>
  <c r="M73" i="2"/>
  <c r="L73" i="2"/>
  <c r="G73" i="2"/>
  <c r="J72" i="2"/>
  <c r="I72" i="2"/>
  <c r="G72" i="2"/>
  <c r="P71" i="2"/>
  <c r="O71" i="2"/>
  <c r="G71" i="2"/>
  <c r="M70" i="2"/>
  <c r="L70" i="2"/>
  <c r="G70" i="2"/>
  <c r="J69" i="2"/>
  <c r="I69" i="2"/>
  <c r="G69" i="2"/>
  <c r="P68" i="2"/>
  <c r="O68" i="2"/>
  <c r="G68" i="2"/>
  <c r="M67" i="2"/>
  <c r="L67" i="2"/>
  <c r="G67" i="2"/>
  <c r="J66" i="2"/>
  <c r="I66" i="2"/>
  <c r="G66" i="2"/>
  <c r="P65" i="2"/>
  <c r="O65" i="2"/>
  <c r="G65" i="2"/>
  <c r="M64" i="2"/>
  <c r="L64" i="2"/>
  <c r="G64" i="2"/>
  <c r="J63" i="2"/>
  <c r="I63" i="2"/>
  <c r="G63" i="2"/>
  <c r="P62" i="2"/>
  <c r="O62" i="2"/>
  <c r="G62" i="2"/>
  <c r="J61" i="2"/>
  <c r="I61" i="2"/>
  <c r="G61" i="2"/>
  <c r="P60" i="2"/>
  <c r="P273" i="2" s="1"/>
  <c r="O60" i="2"/>
  <c r="O273" i="2" s="1"/>
  <c r="G60" i="2"/>
  <c r="M59" i="2"/>
  <c r="M273" i="2" s="1"/>
  <c r="L59" i="2"/>
  <c r="L273" i="2" s="1"/>
  <c r="G59" i="2"/>
  <c r="J58" i="2"/>
  <c r="J273" i="2" s="1"/>
  <c r="I58" i="2"/>
  <c r="I273" i="2" s="1"/>
  <c r="G58" i="2"/>
  <c r="G57" i="2"/>
  <c r="G56" i="2"/>
  <c r="J55" i="2"/>
  <c r="J274" i="2" s="1"/>
  <c r="P53" i="2"/>
  <c r="O53" i="2"/>
  <c r="G53" i="2"/>
  <c r="M52" i="2"/>
  <c r="L52" i="2"/>
  <c r="G52" i="2"/>
  <c r="J51" i="2"/>
  <c r="I51" i="2"/>
  <c r="G51" i="2"/>
  <c r="G50" i="2"/>
  <c r="P48" i="2"/>
  <c r="O48" i="2"/>
  <c r="G48" i="2"/>
  <c r="M47" i="2"/>
  <c r="L47" i="2"/>
  <c r="G47" i="2"/>
  <c r="J46" i="2"/>
  <c r="I46" i="2"/>
  <c r="G46" i="2"/>
  <c r="P45" i="2"/>
  <c r="O45" i="2"/>
  <c r="G45" i="2"/>
  <c r="M44" i="2"/>
  <c r="L44" i="2"/>
  <c r="G44" i="2"/>
  <c r="J43" i="2"/>
  <c r="I43" i="2"/>
  <c r="G43" i="2"/>
  <c r="P42" i="2"/>
  <c r="O42" i="2"/>
  <c r="G42" i="2"/>
  <c r="M41" i="2"/>
  <c r="L41" i="2"/>
  <c r="G41" i="2"/>
  <c r="J40" i="2"/>
  <c r="I40" i="2"/>
  <c r="G40" i="2"/>
  <c r="P39" i="2"/>
  <c r="O39" i="2"/>
  <c r="G39" i="2"/>
  <c r="M38" i="2"/>
  <c r="L38" i="2"/>
  <c r="G38" i="2"/>
  <c r="J37" i="2"/>
  <c r="I37" i="2"/>
  <c r="G37" i="2"/>
  <c r="P36" i="2"/>
  <c r="O36" i="2"/>
  <c r="G36" i="2"/>
  <c r="M35" i="2"/>
  <c r="L35" i="2"/>
  <c r="G35" i="2"/>
  <c r="J34" i="2"/>
  <c r="I34" i="2"/>
  <c r="G34" i="2"/>
  <c r="P33" i="2"/>
  <c r="O33" i="2"/>
  <c r="G33" i="2"/>
  <c r="M32" i="2"/>
  <c r="L32" i="2"/>
  <c r="G32" i="2"/>
  <c r="J31" i="2"/>
  <c r="I31" i="2"/>
  <c r="G31" i="2"/>
  <c r="M30" i="2"/>
  <c r="L30" i="2"/>
  <c r="G30" i="2"/>
  <c r="J29" i="2"/>
  <c r="I29" i="2"/>
  <c r="G29" i="2"/>
  <c r="P28" i="2"/>
  <c r="O28" i="2"/>
  <c r="G28" i="2"/>
  <c r="M27" i="2"/>
  <c r="L27" i="2"/>
  <c r="G27" i="2"/>
  <c r="J26" i="2"/>
  <c r="I26" i="2"/>
  <c r="G26" i="2"/>
  <c r="P25" i="2"/>
  <c r="O25" i="2"/>
  <c r="G25" i="2"/>
  <c r="M24" i="2"/>
  <c r="L24" i="2"/>
  <c r="G24" i="2"/>
  <c r="J23" i="2"/>
  <c r="I23" i="2"/>
  <c r="G23" i="2"/>
  <c r="M22" i="2"/>
  <c r="L22" i="2"/>
  <c r="G22" i="2"/>
  <c r="G21" i="2"/>
  <c r="P19" i="2"/>
  <c r="O19" i="2"/>
  <c r="O55" i="2" s="1"/>
  <c r="O274" i="2" s="1"/>
  <c r="G19" i="2"/>
  <c r="M18" i="2"/>
  <c r="L18" i="2"/>
  <c r="G18" i="2"/>
  <c r="J17" i="2"/>
  <c r="I17" i="2"/>
  <c r="G17" i="2"/>
  <c r="M16" i="2"/>
  <c r="L16" i="2"/>
  <c r="L55" i="2" s="1"/>
  <c r="L274" i="2" s="1"/>
  <c r="G16" i="2"/>
  <c r="J15" i="2"/>
  <c r="I15" i="2"/>
  <c r="G15" i="2"/>
  <c r="J14" i="2"/>
  <c r="I14" i="2"/>
  <c r="G14" i="2"/>
  <c r="P13" i="2"/>
  <c r="P55" i="2" s="1"/>
  <c r="P274" i="2" s="1"/>
  <c r="O13" i="2"/>
  <c r="G13" i="2"/>
  <c r="M12" i="2"/>
  <c r="L12" i="2"/>
  <c r="G12" i="2"/>
  <c r="J11" i="2"/>
  <c r="I11" i="2"/>
  <c r="G11" i="2"/>
  <c r="P10" i="2"/>
  <c r="O10" i="2"/>
  <c r="G10" i="2"/>
  <c r="M9" i="2"/>
  <c r="M55" i="2" s="1"/>
  <c r="L9" i="2"/>
  <c r="G9" i="2"/>
  <c r="J8" i="2"/>
  <c r="I8" i="2"/>
  <c r="I55" i="2" s="1"/>
  <c r="I274" i="2" s="1"/>
  <c r="G8" i="2"/>
  <c r="M274" i="2" l="1"/>
</calcChain>
</file>

<file path=xl/sharedStrings.xml><?xml version="1.0" encoding="utf-8"?>
<sst xmlns="http://schemas.openxmlformats.org/spreadsheetml/2006/main" count="429" uniqueCount="330">
  <si>
    <t>Summary Financials (IS2), v1.0</t>
  </si>
  <si>
    <t>ReDesign Schools Louisiana</t>
  </si>
  <si>
    <t>Income Statement, Reconcilation to Cash, and Quick Analysis</t>
  </si>
  <si>
    <t>Income Statement</t>
  </si>
  <si>
    <t>SY21-22</t>
  </si>
  <si>
    <t>SY22-23</t>
  </si>
  <si>
    <t>SY23-24</t>
  </si>
  <si>
    <t>Event</t>
  </si>
  <si>
    <t>Students</t>
  </si>
  <si>
    <t>Employees</t>
  </si>
  <si>
    <t>Teachers</t>
  </si>
  <si>
    <t>Other Curricular</t>
  </si>
  <si>
    <t>General and Admin</t>
  </si>
  <si>
    <t>Total Employees</t>
  </si>
  <si>
    <t>Revenue</t>
  </si>
  <si>
    <t>State and Local Revenue</t>
  </si>
  <si>
    <t>Federal Revenue</t>
  </si>
  <si>
    <t>Private Grants and Donations</t>
  </si>
  <si>
    <t>Earned Fees</t>
  </si>
  <si>
    <t>Donated Revenue</t>
  </si>
  <si>
    <t>Total Revenue</t>
  </si>
  <si>
    <t>Operating Expense</t>
  </si>
  <si>
    <t>Salaries</t>
  </si>
  <si>
    <t>Benefits and Taxes</t>
  </si>
  <si>
    <t>Purchased Professional &amp; Technical Services</t>
  </si>
  <si>
    <t>Purchased Property Services</t>
  </si>
  <si>
    <t>Other Purchased Services</t>
  </si>
  <si>
    <t>Supplies</t>
  </si>
  <si>
    <t>Property</t>
  </si>
  <si>
    <t>Miscellaneous</t>
  </si>
  <si>
    <t>Donated Expense</t>
  </si>
  <si>
    <t>Contingency</t>
  </si>
  <si>
    <t>Total Operating Expense</t>
  </si>
  <si>
    <t>Net Operating Income</t>
  </si>
  <si>
    <t>Interest, Depreciation</t>
  </si>
  <si>
    <t>Depreciation and Amortization</t>
  </si>
  <si>
    <t>Interest</t>
  </si>
  <si>
    <t>Total Expenses</t>
  </si>
  <si>
    <t>Net Income</t>
  </si>
  <si>
    <t>Per-Pupil, with inflation effects removed</t>
  </si>
  <si>
    <t>Per-Pupil Economics</t>
  </si>
  <si>
    <t>Inflation</t>
  </si>
  <si>
    <t>n/a</t>
  </si>
  <si>
    <t>Per-Pupil Growth Analsis (Updated SY20-21)</t>
  </si>
  <si>
    <t>Per-Pupil Economics Growth</t>
  </si>
  <si>
    <t/>
  </si>
  <si>
    <t>IDX</t>
  </si>
  <si>
    <t>Reporting, v1.0</t>
  </si>
  <si>
    <t>Account</t>
  </si>
  <si>
    <t xml:space="preserve"> SY22-23</t>
  </si>
  <si>
    <t xml:space="preserve"> SY23-24</t>
  </si>
  <si>
    <t>Location</t>
  </si>
  <si>
    <t>Lanier</t>
  </si>
  <si>
    <t>Dalton</t>
  </si>
  <si>
    <t>Glen Oaks</t>
  </si>
  <si>
    <t>2022-2023</t>
  </si>
  <si>
    <t>2023-2024</t>
  </si>
  <si>
    <t>1994000-1 · Local MFP</t>
  </si>
  <si>
    <t>1994000-2 · Local MFP</t>
  </si>
  <si>
    <t>1994000-3 · Local MFP</t>
  </si>
  <si>
    <t>3110000-1 · State MFP</t>
  </si>
  <si>
    <t>3110000-2 · State MFP</t>
  </si>
  <si>
    <t>3110000-3 · State MFP</t>
  </si>
  <si>
    <t>3220000-1 · Education Support Fund</t>
  </si>
  <si>
    <t>3240000-1 · LA4</t>
  </si>
  <si>
    <t>3240000-2 · LA4</t>
  </si>
  <si>
    <t>3290000-1 · Other Restricted Revenues</t>
  </si>
  <si>
    <t>3290000-2 · Other Restricted Revenues</t>
  </si>
  <si>
    <t>3290000-3 · Other Restricted Revenues</t>
  </si>
  <si>
    <t>State and Local Revenue Total</t>
  </si>
  <si>
    <t>4340000-2 · Headstart Program</t>
  </si>
  <si>
    <t>4515000-1 · School Food Service</t>
  </si>
  <si>
    <t>4515000-2 · School Food Service</t>
  </si>
  <si>
    <t>4515000-3 · School Food Service</t>
  </si>
  <si>
    <t>4531000-1 · IDEA, Part B</t>
  </si>
  <si>
    <t>4531000-2 · IDEA, Part B</t>
  </si>
  <si>
    <t>4531000-3 · IDEA, Part B</t>
  </si>
  <si>
    <t>4532000-1 · IDEA, PreK</t>
  </si>
  <si>
    <t>4532000-2 · IDEA, PreK</t>
  </si>
  <si>
    <t>4541000-1 · Title I Revenue</t>
  </si>
  <si>
    <t>4541000-2 · Title I Revenue</t>
  </si>
  <si>
    <t>4541000-3 · Title I Revenue</t>
  </si>
  <si>
    <t xml:space="preserve">4544000-1 · Title IV, Part A </t>
  </si>
  <si>
    <t xml:space="preserve">4544000-2 · Title IV, Part A </t>
  </si>
  <si>
    <t xml:space="preserve">4544000-3 · Title IV, Part A </t>
  </si>
  <si>
    <t xml:space="preserve">4545000-1 · Title II, Part A </t>
  </si>
  <si>
    <t xml:space="preserve">4545000-2 · Title II, Part A </t>
  </si>
  <si>
    <t xml:space="preserve">4545000-3 · Title II, Part A </t>
  </si>
  <si>
    <t>4552000-1 · Title I, DSS</t>
  </si>
  <si>
    <t>4552000-2 · Title I, DSS</t>
  </si>
  <si>
    <t>4552000-3 · Title I, DSS</t>
  </si>
  <si>
    <t>4559000-1 · Other NCLB Programs</t>
  </si>
  <si>
    <t>4559000-2 · Other NCLB Programs</t>
  </si>
  <si>
    <t>4559000-3 · Other NCLB Programs</t>
  </si>
  <si>
    <t>4590000-1 · Other Federal Funds</t>
  </si>
  <si>
    <t>4590000-2 · Other Federal Funds</t>
  </si>
  <si>
    <t>4590000-3 · Other Federal Funds</t>
  </si>
  <si>
    <t>Federal Revenue Total</t>
  </si>
  <si>
    <t>1999000-1 · Other Miscellaneous Revenues</t>
  </si>
  <si>
    <t>1999000-2 · Other Miscellaneous Revenues</t>
  </si>
  <si>
    <t>1999000-3 · Other Miscellaneous Revenues</t>
  </si>
  <si>
    <t>Earned Fees Total</t>
  </si>
  <si>
    <t>Revenue Total</t>
  </si>
  <si>
    <t>Expenses</t>
  </si>
  <si>
    <t>1002660-1 · Safety and Security</t>
  </si>
  <si>
    <t>1002660-2 · Safety and Security</t>
  </si>
  <si>
    <t>1002660-3 · Safety and Security</t>
  </si>
  <si>
    <t>1111110-1 · Salary Admin</t>
  </si>
  <si>
    <t>1111110-3 · Salary Admin</t>
  </si>
  <si>
    <t>1112220-1 · Instruction Dev Svcs Supervisors</t>
  </si>
  <si>
    <t>1112220-2 · Instruction Dev Svcs Supervisors</t>
  </si>
  <si>
    <t>1112220-3 · Instruction Dev Svcs Supervisors</t>
  </si>
  <si>
    <t>1112400-1 · School Admin</t>
  </si>
  <si>
    <t>1112400-2 · School Admin</t>
  </si>
  <si>
    <t>1112400-3 · School Admin</t>
  </si>
  <si>
    <t>1112410-1 · Principals</t>
  </si>
  <si>
    <t>1112410-2 · Principals</t>
  </si>
  <si>
    <t>1112410-3 · Principals</t>
  </si>
  <si>
    <t>1112430-1 · CEO</t>
  </si>
  <si>
    <t>1112430-2 · CEO</t>
  </si>
  <si>
    <t>1112430-3 · CEO</t>
  </si>
  <si>
    <t>1112490-1 · Other Admin</t>
  </si>
  <si>
    <t>1112490-2 · Other Admin</t>
  </si>
  <si>
    <t>1112490-3 · Other Admin</t>
  </si>
  <si>
    <t>1121110-1 · Elementary Teachers</t>
  </si>
  <si>
    <t>1121110-2 · Elementary Teachers</t>
  </si>
  <si>
    <t>1121110-3 · Elementary Teachers</t>
  </si>
  <si>
    <t>1121210-1 · Special Education Teachers</t>
  </si>
  <si>
    <t>1121210-2 · Special Education Teachers</t>
  </si>
  <si>
    <t>1121210-3 · Special Education Teachers</t>
  </si>
  <si>
    <t>1121520-1 · ELL Teacher</t>
  </si>
  <si>
    <t>1121520-3 · ELL Teacher</t>
  </si>
  <si>
    <t>1121590-1 · Pre K Teacher</t>
  </si>
  <si>
    <t>1132122-1 · Social Workers</t>
  </si>
  <si>
    <t>1132122-2 · Social Workers</t>
  </si>
  <si>
    <t>1132122-3 · Social Workers</t>
  </si>
  <si>
    <t>1132152-2 · Speech Therapist</t>
  </si>
  <si>
    <t>1142400-1 · Secretarial</t>
  </si>
  <si>
    <t>1142400-2 · Secretarial</t>
  </si>
  <si>
    <t>1142400-3 · Secretarial</t>
  </si>
  <si>
    <t>1151100-1 · Aides  Regular Programs</t>
  </si>
  <si>
    <t>1151100-2 · Aides  Regular Programs</t>
  </si>
  <si>
    <t>1151210-1 · Aides  Special Education</t>
  </si>
  <si>
    <t>1151210-2 · Aides  Special Education</t>
  </si>
  <si>
    <t>1151210-3 · Aides  Special Education</t>
  </si>
  <si>
    <t>1162620-1 · Custodial Staff</t>
  </si>
  <si>
    <t>1162620-2 · Custodial Staff</t>
  </si>
  <si>
    <t>1162620-3 · Custodial Staff</t>
  </si>
  <si>
    <t>1501100-1 · Instructional Stipend</t>
  </si>
  <si>
    <t>1501100-2 · Instructional Stipend</t>
  </si>
  <si>
    <t>1501100-3 · Instructional Stipend</t>
  </si>
  <si>
    <t>1501420-1 · Athletics Stipend</t>
  </si>
  <si>
    <t>1501420-2 · Athletics Stipend</t>
  </si>
  <si>
    <t>1501420-3 · Athletics Stipend</t>
  </si>
  <si>
    <t>1502190-1 · Family Engagement Stipend</t>
  </si>
  <si>
    <t>1502190-2 · Family Engagement Stipend</t>
  </si>
  <si>
    <t>1502190-3 · Family Engagement Stipend</t>
  </si>
  <si>
    <t>1502200-1 · Prof Dev Stipends</t>
  </si>
  <si>
    <t>1502200-2 · Prof Dev Stipends</t>
  </si>
  <si>
    <t>1502200-3 · Prof Dev Stipends</t>
  </si>
  <si>
    <t>1502590-1 · Office Admin Stipend</t>
  </si>
  <si>
    <t>1502590-2 · Office Admin Stipend</t>
  </si>
  <si>
    <t>1502590-3 · Office Admin Stipend</t>
  </si>
  <si>
    <t>Salaries Total</t>
  </si>
  <si>
    <t>2102400-1 · Group Health Insurance School Admin</t>
  </si>
  <si>
    <t>2102400-2 · Group Health Insurance School Admin</t>
  </si>
  <si>
    <t>2102400-3 · Group Health Insurance School Admin</t>
  </si>
  <si>
    <t>2201100-1 · FICA Contributions</t>
  </si>
  <si>
    <t>2201100-2 · FICA Contributions</t>
  </si>
  <si>
    <t>2201100-3 · FICA Contributions</t>
  </si>
  <si>
    <t>2251100-1 · Medicare Contributions</t>
  </si>
  <si>
    <t>2251100-2 · Medicare Contributions</t>
  </si>
  <si>
    <t>2251100-3 · Medicare Contributions</t>
  </si>
  <si>
    <t>2391100-1 · Other Retirement Contributions</t>
  </si>
  <si>
    <t>2391100-2 · Other Retirement Contributions</t>
  </si>
  <si>
    <t>2391100-3 · Other Retirement Contributions</t>
  </si>
  <si>
    <t>2501100-1 · Unemployment Compensation</t>
  </si>
  <si>
    <t>2501100-2 · Unemployment Compensation</t>
  </si>
  <si>
    <t>2501100-3 · Unemployment Compensation</t>
  </si>
  <si>
    <t>2601100-1 · Workmens Compensation</t>
  </si>
  <si>
    <t>2601100-2 · Workmens Compensation</t>
  </si>
  <si>
    <t>2601100-3 · Workmens Compensation</t>
  </si>
  <si>
    <t>2901100-1 · Other Benefits</t>
  </si>
  <si>
    <t>2901100-2 · Other Benefits</t>
  </si>
  <si>
    <t>2901100-3 · Other Benefits</t>
  </si>
  <si>
    <t>Benefits and Taxes Total</t>
  </si>
  <si>
    <t>3001100-1 · Other Purch Tech SvcsReg</t>
  </si>
  <si>
    <t>3001100-2 · Other Purch Tech SvcsReg</t>
  </si>
  <si>
    <t>3001100-3 · Other Purch Tech SvcsReg</t>
  </si>
  <si>
    <t>3001210-1 · Other Purch Tech SvcsSPED</t>
  </si>
  <si>
    <t>3001210-2 · Other Purch Tech SvcsSPED</t>
  </si>
  <si>
    <t>3001210-3 · Other Purch Tech SvcsSPED</t>
  </si>
  <si>
    <t>3002140-1 · Purchased Professional and Technical SPED Assessments</t>
  </si>
  <si>
    <t>3002140-2 · Purchased Professional and Technical SPED Assessments</t>
  </si>
  <si>
    <t>3002140-3 · Purchased Professional and Technical SPED Assessments</t>
  </si>
  <si>
    <t>3002150-1 · Speech Svcs</t>
  </si>
  <si>
    <t>3002150-3 · Speech Svcs</t>
  </si>
  <si>
    <t>3002160-1 · Occupational Therapy</t>
  </si>
  <si>
    <t>3002160-2 · Occupational Therapy</t>
  </si>
  <si>
    <t>3002160-3 · Occupational Therapy</t>
  </si>
  <si>
    <t>3002231-1 · Purchased Professional and Tech Serv PD</t>
  </si>
  <si>
    <t>3002231-2 · Purchased Professional and Tech Serv PD</t>
  </si>
  <si>
    <t>3002231-3 · Purchased Professional and Tech Serv PD</t>
  </si>
  <si>
    <t>3002232-1 · Purchased Professional and Tech PD SPED</t>
  </si>
  <si>
    <t>3002232-2 · Purchased Professional and Tech PD SPED</t>
  </si>
  <si>
    <t>3002232-3 · Purchased Professional and Tech PD SPED</t>
  </si>
  <si>
    <t>3002400-1 · School Admin Purch Tech Svcs</t>
  </si>
  <si>
    <t>3002400-2 · School Admin Purch Tech Svcs</t>
  </si>
  <si>
    <t>3002400-3 · School Admin Purch Tech Svcs</t>
  </si>
  <si>
    <t>3002510-1 · Fiscal Svcs</t>
  </si>
  <si>
    <t>3002510-2 · Fiscal Svcs</t>
  </si>
  <si>
    <t>3002510-3 · Fiscal Svcs</t>
  </si>
  <si>
    <t>3002660-1 · Safety and Security Svcs</t>
  </si>
  <si>
    <t>3002660-2 · Safety and Security Svcs</t>
  </si>
  <si>
    <t>3002660-3 · Safety and Security Svcs</t>
  </si>
  <si>
    <t>3002830-1 · Human Resource Svcs</t>
  </si>
  <si>
    <t>3002830-2 · Human Resource Svcs</t>
  </si>
  <si>
    <t>3002830-3 · Human Resource Svcs</t>
  </si>
  <si>
    <t>3322310-1 · Legal Svcs</t>
  </si>
  <si>
    <t>3322310-2 · Legal Svcs</t>
  </si>
  <si>
    <t>3322310-3 · Legal Svcs</t>
  </si>
  <si>
    <t>3332310-1 · Audit Svcs</t>
  </si>
  <si>
    <t>3332310-2 · Audit Svcs</t>
  </si>
  <si>
    <t>3332310-3 · Audit Svcs</t>
  </si>
  <si>
    <t>3352134-1 · Nursing Services</t>
  </si>
  <si>
    <t>3352134-2 · Nursing Services</t>
  </si>
  <si>
    <t>3352134-3 · Nursing Services</t>
  </si>
  <si>
    <t>3402840-1 · Admin Tech Svcs</t>
  </si>
  <si>
    <t>3402840-2 · Admin Tech Svcs</t>
  </si>
  <si>
    <t>3402840-3 · Admin Tech Svcs</t>
  </si>
  <si>
    <t>Purchased Professional &amp; Technical Services Total</t>
  </si>
  <si>
    <t>4002310-1 · Other Purchased Property Services</t>
  </si>
  <si>
    <t>4002310-2 · Other Purchased Property Services</t>
  </si>
  <si>
    <t>4002310-3 · Other Purchased Property Services</t>
  </si>
  <si>
    <t>4002660-1 · Safety and Security Svcs</t>
  </si>
  <si>
    <t>4002660-2 · Safety and Security Svcs</t>
  </si>
  <si>
    <t>4002660-3 · Safety and Security Svcs</t>
  </si>
  <si>
    <t>4112620-1 · Water and Sewage</t>
  </si>
  <si>
    <t>4112620-2 · Water and Sewage</t>
  </si>
  <si>
    <t>4112620-3 · Water and Sewage</t>
  </si>
  <si>
    <t>4212620-1 · Disposal Svcs</t>
  </si>
  <si>
    <t>4212620-2 · Disposal Svcs</t>
  </si>
  <si>
    <t>4212620-3 · Disposal Svcs</t>
  </si>
  <si>
    <t>4302620-1 · Repairs and Maint Svcs</t>
  </si>
  <si>
    <t>4302620-2 · Repairs and Maint Svcs</t>
  </si>
  <si>
    <t>4302620-3 · Repairs and Maint Svcs</t>
  </si>
  <si>
    <t>4422400-1 · Rental of EquipSchool Admin</t>
  </si>
  <si>
    <t>4422400-2 · Rental of EquipSchool Admin</t>
  </si>
  <si>
    <t>4422400-3 · Rental of EquipSchool Admin</t>
  </si>
  <si>
    <t>Purchased Property Services Total</t>
  </si>
  <si>
    <t>5001100-1 · Instructional Online Services</t>
  </si>
  <si>
    <t>5001100-2 · Instructional Online Services</t>
  </si>
  <si>
    <t>5001100-3 · Instructional Online Services</t>
  </si>
  <si>
    <t>5002720-1 · Regular Transportation</t>
  </si>
  <si>
    <t>5002720-2 · Regular Transportation</t>
  </si>
  <si>
    <t>5002720-3 · Regular Transportation</t>
  </si>
  <si>
    <t>5212310-1 · Liability Insurance</t>
  </si>
  <si>
    <t>5212310-2 · Liability Insurance</t>
  </si>
  <si>
    <t>5212310-3 · Liability Insurance</t>
  </si>
  <si>
    <t>5222620-1 · Prop Ins</t>
  </si>
  <si>
    <t>5302400-1 · Communications</t>
  </si>
  <si>
    <t>5302400-2 · Communications</t>
  </si>
  <si>
    <t>5302400-3 · Communications</t>
  </si>
  <si>
    <t>5402310-1 · Advertising</t>
  </si>
  <si>
    <t>5402310-2 · Advertising</t>
  </si>
  <si>
    <t>5402310-3 · Advertising</t>
  </si>
  <si>
    <t>5703100-1 · Food Svcs Operations</t>
  </si>
  <si>
    <t>5703100-2 · Food Svcs Operations</t>
  </si>
  <si>
    <t>5703100-3 · Food Svcs Operations</t>
  </si>
  <si>
    <t>5821100-2 · Travel-Regular Programs</t>
  </si>
  <si>
    <t>5821100-3 · Travel-Regular Programs</t>
  </si>
  <si>
    <t>5822220-1 · Travel-Instruction Dev Svcs</t>
  </si>
  <si>
    <t>5822220-2 · Travel-Instruction Dev Svcs</t>
  </si>
  <si>
    <t>5822220-3 · Travel-Instruction Dev Svcs</t>
  </si>
  <si>
    <t>5822400-1 · Other Purch Svcs-Travel-School Admin</t>
  </si>
  <si>
    <t>5822400-2 · Other Purch Svcs-Travel-School Admin</t>
  </si>
  <si>
    <t>5822400-3 · Other Purch Svcs-Travel-School Admin</t>
  </si>
  <si>
    <t>Other Purchased Services Total</t>
  </si>
  <si>
    <t>6101100-1 · Regular Programs</t>
  </si>
  <si>
    <t>6101100-2 · Regular Programs</t>
  </si>
  <si>
    <t>6101100-3 · Regular Programs</t>
  </si>
  <si>
    <t>6101210-1 · Special Education</t>
  </si>
  <si>
    <t>6101210-2 · Special Education</t>
  </si>
  <si>
    <t>6101210-3 · Special Education</t>
  </si>
  <si>
    <t>6101420-1 · Athletics Supplies</t>
  </si>
  <si>
    <t>6101420-2 · Athletics Supplies</t>
  </si>
  <si>
    <t>6101420-3 · Athletics Supplies</t>
  </si>
  <si>
    <t>6102211-1 · Supplies Improvement Instructional Staff</t>
  </si>
  <si>
    <t>6102211-2 · Supplies Improvement Instructional Staff</t>
  </si>
  <si>
    <t>6102211-3 · Supplies Improvement Instructional Staff</t>
  </si>
  <si>
    <t>6102400-1 · School Admin Suplies</t>
  </si>
  <si>
    <t>6102400-2 · School Admin Suplies</t>
  </si>
  <si>
    <t>6102400-3 · School Admin Suplies</t>
  </si>
  <si>
    <t>6102620-1 · Operation and Maintenance of Buildings</t>
  </si>
  <si>
    <t>6102620-2 · Operation and Maintenance of Buildings</t>
  </si>
  <si>
    <t>6102620-3 · Operation and Maintenance of Buildings</t>
  </si>
  <si>
    <t>6151100-1 · TechRegular Programs</t>
  </si>
  <si>
    <t>6151100-2 · TechRegular Programs</t>
  </si>
  <si>
    <t>6151100-3 · TechRegular Programs</t>
  </si>
  <si>
    <t>6152400-1 · Tech-School Admin</t>
  </si>
  <si>
    <t>6152400-2 · Tech-School Admin</t>
  </si>
  <si>
    <t>6152400-3 · Tech-School Admin</t>
  </si>
  <si>
    <t>6222620-1 · Electricity</t>
  </si>
  <si>
    <t>6222620-2 · Electricity</t>
  </si>
  <si>
    <t>6222620-3 · Electricity</t>
  </si>
  <si>
    <t>6421100-1 · Textbooks and Workbooks</t>
  </si>
  <si>
    <t>6421100-2 · Textbooks and Workbooks</t>
  </si>
  <si>
    <t>6421100-3 · Textbooks and Workbooks</t>
  </si>
  <si>
    <t>Supplies Total</t>
  </si>
  <si>
    <t>8102400-1 · Dues and FeesSchool Admin</t>
  </si>
  <si>
    <t>8102400-2 · Dues and FeesSchool Admin</t>
  </si>
  <si>
    <t>8102400-3 · Dues and FeesSchool Admin</t>
  </si>
  <si>
    <t>Miscellaneous Total</t>
  </si>
  <si>
    <t>Expenses Total</t>
  </si>
  <si>
    <t>NET ORDINARY INCOME</t>
  </si>
  <si>
    <t>FTE Summary</t>
  </si>
  <si>
    <t>111 Officials/Administrators/Managers</t>
  </si>
  <si>
    <t>112 Teachers</t>
  </si>
  <si>
    <t>113 Therapists/Specialists/Counselors</t>
  </si>
  <si>
    <t>114 Clerical/Secretarial</t>
  </si>
  <si>
    <t>115 Para-professionals/Aides</t>
  </si>
  <si>
    <t>116 Service Workers</t>
  </si>
  <si>
    <t>117 Skilled Crafts</t>
  </si>
  <si>
    <t>118 Degreed Professionals</t>
  </si>
  <si>
    <t>119 Other Salaries</t>
  </si>
  <si>
    <t>Total Staff (REPORTED TO GSHEET)</t>
  </si>
  <si>
    <t>PD Staff</t>
  </si>
  <si>
    <t>SalariesLocation1</t>
  </si>
  <si>
    <t>SalariesLocation2</t>
  </si>
  <si>
    <t>SalariesLocation3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</si>
</sst>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_);_(* \(#,##0.0\);_(* &quot;-&quot;??_);_(@_)"/>
  </numFmts>
  <fonts count="34">
    <font>
      <sz val="11"/>
      <color theme="1"/>
      <name val="Calibri"/>
      <scheme val="minor"/>
    </font>
    <font>
      <sz val="8"/>
      <color theme="1"/>
      <name val="Arial"/>
    </font>
    <font>
      <sz val="8"/>
      <color rgb="FF44546A"/>
      <name val="Arial"/>
    </font>
    <font>
      <b/>
      <sz val="12"/>
      <color theme="1"/>
      <name val="Arial Black"/>
    </font>
    <font>
      <sz val="8"/>
      <color rgb="FF000000"/>
      <name val="Arial"/>
    </font>
    <font>
      <b/>
      <sz val="10"/>
      <color theme="1"/>
      <name val="Arial"/>
    </font>
    <font>
      <u/>
      <sz val="8"/>
      <color theme="1"/>
      <name val="Arial"/>
    </font>
    <font>
      <b/>
      <u/>
      <sz val="8"/>
      <color rgb="FFFFFFFF"/>
      <name val="Arial"/>
    </font>
    <font>
      <b/>
      <u/>
      <sz val="8"/>
      <color rgb="FFFFFFFF"/>
      <name val="Arial"/>
    </font>
    <font>
      <b/>
      <u/>
      <sz val="8"/>
      <color theme="0"/>
      <name val="Arial"/>
    </font>
    <font>
      <b/>
      <u/>
      <sz val="8"/>
      <color theme="0"/>
      <name val="Arial"/>
    </font>
    <font>
      <b/>
      <u/>
      <sz val="8"/>
      <color theme="0"/>
      <name val="Arial"/>
    </font>
    <font>
      <u/>
      <sz val="10"/>
      <color theme="1"/>
      <name val="Arial"/>
    </font>
    <font>
      <sz val="8"/>
      <color rgb="FFFF0000"/>
      <name val="Arial"/>
    </font>
    <font>
      <b/>
      <sz val="8"/>
      <color rgb="FF000000"/>
      <name val="Arial"/>
    </font>
    <font>
      <sz val="8"/>
      <color rgb="FF595959"/>
      <name val="Arial"/>
    </font>
    <font>
      <b/>
      <u/>
      <sz val="8"/>
      <color theme="1"/>
      <name val="Arial"/>
    </font>
    <font>
      <b/>
      <sz val="8"/>
      <color theme="1"/>
      <name val="Arial"/>
    </font>
    <font>
      <b/>
      <sz val="8"/>
      <color rgb="FF595959"/>
      <name val="Arial"/>
    </font>
    <font>
      <sz val="4"/>
      <color theme="1"/>
      <name val="Arial"/>
    </font>
    <font>
      <b/>
      <sz val="4"/>
      <color rgb="FF000000"/>
      <name val="Arial"/>
    </font>
    <font>
      <sz val="4"/>
      <color rgb="FF7F7F7F"/>
      <name val="Arial"/>
    </font>
    <font>
      <sz val="4"/>
      <color rgb="FF000000"/>
      <name val="Arial"/>
    </font>
    <font>
      <sz val="16"/>
      <color theme="1"/>
      <name val="Arial"/>
    </font>
    <font>
      <b/>
      <sz val="10"/>
      <color rgb="FF595959"/>
      <name val="Arial"/>
    </font>
    <font>
      <sz val="10"/>
      <color theme="1"/>
      <name val="Arial"/>
    </font>
    <font>
      <sz val="10"/>
      <color theme="5"/>
      <name val="Arial"/>
    </font>
    <font>
      <b/>
      <sz val="10"/>
      <color theme="0"/>
      <name val="Arial"/>
    </font>
    <font>
      <sz val="11"/>
      <name val="Calibri"/>
    </font>
    <font>
      <b/>
      <u/>
      <sz val="8"/>
      <color rgb="FFFFFFFF"/>
      <name val="Arial"/>
    </font>
    <font>
      <b/>
      <u/>
      <sz val="8"/>
      <color rgb="FFFFFFFF"/>
      <name val="Arial"/>
    </font>
    <font>
      <b/>
      <u/>
      <sz val="8"/>
      <color rgb="FFFFFFFF"/>
      <name val="Arial"/>
    </font>
    <font>
      <b/>
      <sz val="12"/>
      <color theme="0"/>
      <name val="Arial"/>
    </font>
    <font>
      <sz val="12"/>
      <color theme="0"/>
      <name val="Arial"/>
    </font>
  </fonts>
  <fills count="12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2F5496"/>
        <bgColor rgb="FF2F5496"/>
      </patternFill>
    </fill>
    <fill>
      <patternFill patternType="solid">
        <fgColor rgb="FFC55A11"/>
        <bgColor rgb="FFC55A11"/>
      </patternFill>
    </fill>
    <fill>
      <patternFill patternType="solid">
        <fgColor rgb="FF548135"/>
        <bgColor rgb="FF548135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theme="5"/>
        <bgColor theme="5"/>
      </patternFill>
    </fill>
    <fill>
      <patternFill patternType="solid">
        <fgColor theme="8"/>
        <bgColor theme="8"/>
      </patternFill>
    </fill>
    <fill>
      <patternFill patternType="solid">
        <fgColor rgb="FFF2F2F8"/>
        <bgColor rgb="FFF2F2F8"/>
      </patternFill>
    </fill>
    <fill>
      <patternFill patternType="solid">
        <fgColor theme="1"/>
        <bgColor theme="1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DADADA"/>
      </top>
      <bottom/>
      <diagonal/>
    </border>
    <border>
      <left/>
      <right/>
      <top style="thin">
        <color rgb="FFDADADA"/>
      </top>
      <bottom/>
      <diagonal/>
    </border>
    <border>
      <left style="medium">
        <color rgb="FF000000"/>
      </left>
      <right/>
      <top style="thin">
        <color rgb="FFDADADA"/>
      </top>
      <bottom/>
      <diagonal/>
    </border>
    <border>
      <left/>
      <right style="medium">
        <color rgb="FF000000"/>
      </right>
      <top style="thin">
        <color rgb="FFDADADA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/>
    </xf>
    <xf numFmtId="164" fontId="1" fillId="6" borderId="6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9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left"/>
    </xf>
    <xf numFmtId="164" fontId="15" fillId="0" borderId="0" xfId="0" applyNumberFormat="1" applyFont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left"/>
    </xf>
    <xf numFmtId="0" fontId="1" fillId="0" borderId="11" xfId="0" applyFont="1" applyBorder="1"/>
    <xf numFmtId="164" fontId="15" fillId="0" borderId="11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6" fillId="0" borderId="0" xfId="0" applyFont="1"/>
    <xf numFmtId="0" fontId="17" fillId="0" borderId="11" xfId="0" applyFont="1" applyBorder="1"/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49" fontId="14" fillId="7" borderId="2" xfId="0" applyNumberFormat="1" applyFont="1" applyFill="1" applyBorder="1" applyAlignment="1">
      <alignment horizontal="left"/>
    </xf>
    <xf numFmtId="0" fontId="17" fillId="7" borderId="3" xfId="0" applyFont="1" applyFill="1" applyBorder="1"/>
    <xf numFmtId="164" fontId="18" fillId="7" borderId="3" xfId="0" applyNumberFormat="1" applyFont="1" applyFill="1" applyBorder="1" applyAlignment="1">
      <alignment horizontal="right"/>
    </xf>
    <xf numFmtId="164" fontId="18" fillId="7" borderId="4" xfId="0" applyNumberFormat="1" applyFont="1" applyFill="1" applyBorder="1" applyAlignment="1">
      <alignment horizontal="right"/>
    </xf>
    <xf numFmtId="164" fontId="17" fillId="7" borderId="3" xfId="0" applyNumberFormat="1" applyFont="1" applyFill="1" applyBorder="1" applyAlignment="1">
      <alignment horizontal="right"/>
    </xf>
    <xf numFmtId="0" fontId="19" fillId="0" borderId="0" xfId="0" applyFont="1"/>
    <xf numFmtId="49" fontId="20" fillId="0" borderId="8" xfId="0" applyNumberFormat="1" applyFont="1" applyBorder="1" applyAlignment="1">
      <alignment horizontal="left"/>
    </xf>
    <xf numFmtId="164" fontId="21" fillId="0" borderId="0" xfId="0" applyNumberFormat="1" applyFont="1" applyAlignment="1">
      <alignment horizontal="right"/>
    </xf>
    <xf numFmtId="164" fontId="21" fillId="0" borderId="9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49" fontId="22" fillId="0" borderId="8" xfId="0" applyNumberFormat="1" applyFont="1" applyBorder="1"/>
    <xf numFmtId="49" fontId="20" fillId="0" borderId="8" xfId="0" applyNumberFormat="1" applyFont="1" applyBorder="1"/>
    <xf numFmtId="49" fontId="20" fillId="0" borderId="0" xfId="0" applyNumberFormat="1" applyFont="1"/>
    <xf numFmtId="49" fontId="22" fillId="0" borderId="0" xfId="0" applyNumberFormat="1" applyFont="1"/>
    <xf numFmtId="0" fontId="23" fillId="0" borderId="0" xfId="0" applyFont="1"/>
    <xf numFmtId="0" fontId="24" fillId="0" borderId="0" xfId="0" applyFont="1"/>
    <xf numFmtId="9" fontId="1" fillId="0" borderId="0" xfId="0" applyNumberFormat="1" applyFont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49" fontId="14" fillId="0" borderId="13" xfId="0" applyNumberFormat="1" applyFont="1" applyBorder="1" applyAlignment="1">
      <alignment horizontal="left"/>
    </xf>
    <xf numFmtId="0" fontId="17" fillId="0" borderId="14" xfId="0" applyFont="1" applyBorder="1"/>
    <xf numFmtId="164" fontId="17" fillId="0" borderId="14" xfId="0" applyNumberFormat="1" applyFont="1" applyBorder="1" applyAlignment="1">
      <alignment horizontal="right"/>
    </xf>
    <xf numFmtId="164" fontId="17" fillId="0" borderId="15" xfId="0" applyNumberFormat="1" applyFont="1" applyBorder="1" applyAlignment="1">
      <alignment horizontal="right"/>
    </xf>
    <xf numFmtId="0" fontId="25" fillId="0" borderId="0" xfId="0" applyFont="1"/>
    <xf numFmtId="9" fontId="15" fillId="0" borderId="0" xfId="0" applyNumberFormat="1" applyFont="1" applyAlignment="1">
      <alignment horizontal="right"/>
    </xf>
    <xf numFmtId="9" fontId="15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left"/>
    </xf>
    <xf numFmtId="9" fontId="15" fillId="0" borderId="11" xfId="0" applyNumberFormat="1" applyFont="1" applyBorder="1" applyAlignment="1">
      <alignment horizontal="right"/>
    </xf>
    <xf numFmtId="9" fontId="15" fillId="0" borderId="12" xfId="0" applyNumberFormat="1" applyFont="1" applyBorder="1" applyAlignment="1">
      <alignment horizontal="right"/>
    </xf>
    <xf numFmtId="9" fontId="1" fillId="0" borderId="11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left"/>
    </xf>
    <xf numFmtId="0" fontId="1" fillId="0" borderId="14" xfId="0" applyFont="1" applyBorder="1"/>
    <xf numFmtId="9" fontId="15" fillId="0" borderId="14" xfId="0" applyNumberFormat="1" applyFont="1" applyBorder="1" applyAlignment="1">
      <alignment horizontal="right"/>
    </xf>
    <xf numFmtId="9" fontId="15" fillId="0" borderId="15" xfId="0" applyNumberFormat="1" applyFont="1" applyBorder="1" applyAlignment="1">
      <alignment horizontal="right"/>
    </xf>
    <xf numFmtId="9" fontId="1" fillId="0" borderId="14" xfId="0" applyNumberFormat="1" applyFont="1" applyBorder="1" applyAlignment="1">
      <alignment horizontal="right"/>
    </xf>
    <xf numFmtId="164" fontId="1" fillId="0" borderId="0" xfId="0" applyNumberFormat="1" applyFont="1"/>
    <xf numFmtId="0" fontId="26" fillId="8" borderId="1" xfId="0" applyFont="1" applyFill="1" applyBorder="1"/>
    <xf numFmtId="164" fontId="26" fillId="8" borderId="1" xfId="0" applyNumberFormat="1" applyFont="1" applyFill="1" applyBorder="1"/>
    <xf numFmtId="164" fontId="25" fillId="8" borderId="1" xfId="0" applyNumberFormat="1" applyFont="1" applyFill="1" applyBorder="1"/>
    <xf numFmtId="164" fontId="5" fillId="0" borderId="0" xfId="0" applyNumberFormat="1" applyFont="1"/>
    <xf numFmtId="164" fontId="25" fillId="0" borderId="0" xfId="0" applyNumberFormat="1" applyFont="1"/>
    <xf numFmtId="164" fontId="27" fillId="9" borderId="1" xfId="0" applyNumberFormat="1" applyFont="1" applyFill="1" applyBorder="1"/>
    <xf numFmtId="164" fontId="25" fillId="10" borderId="1" xfId="0" applyNumberFormat="1" applyFont="1" applyFill="1" applyBorder="1"/>
    <xf numFmtId="164" fontId="27" fillId="9" borderId="18" xfId="0" applyNumberFormat="1" applyFont="1" applyFill="1" applyBorder="1"/>
    <xf numFmtId="164" fontId="27" fillId="9" borderId="19" xfId="0" applyNumberFormat="1" applyFont="1" applyFill="1" applyBorder="1"/>
    <xf numFmtId="164" fontId="25" fillId="0" borderId="20" xfId="0" applyNumberFormat="1" applyFont="1" applyBorder="1"/>
    <xf numFmtId="164" fontId="25" fillId="0" borderId="21" xfId="0" applyNumberFormat="1" applyFont="1" applyBorder="1"/>
    <xf numFmtId="164" fontId="25" fillId="0" borderId="22" xfId="0" applyNumberFormat="1" applyFont="1" applyBorder="1"/>
    <xf numFmtId="164" fontId="25" fillId="10" borderId="23" xfId="0" applyNumberFormat="1" applyFont="1" applyFill="1" applyBorder="1"/>
    <xf numFmtId="164" fontId="25" fillId="0" borderId="24" xfId="0" applyNumberFormat="1" applyFont="1" applyBorder="1"/>
    <xf numFmtId="164" fontId="25" fillId="0" borderId="25" xfId="0" applyNumberFormat="1" applyFont="1" applyBorder="1"/>
    <xf numFmtId="164" fontId="5" fillId="0" borderId="22" xfId="0" applyNumberFormat="1" applyFont="1" applyBorder="1"/>
    <xf numFmtId="164" fontId="5" fillId="10" borderId="23" xfId="0" applyNumberFormat="1" applyFont="1" applyFill="1" applyBorder="1"/>
    <xf numFmtId="164" fontId="5" fillId="0" borderId="24" xfId="0" applyNumberFormat="1" applyFont="1" applyBorder="1"/>
    <xf numFmtId="164" fontId="5" fillId="0" borderId="25" xfId="0" applyNumberFormat="1" applyFont="1" applyBorder="1"/>
    <xf numFmtId="164" fontId="5" fillId="0" borderId="11" xfId="0" applyNumberFormat="1" applyFont="1" applyBorder="1"/>
    <xf numFmtId="164" fontId="5" fillId="10" borderId="3" xfId="0" applyNumberFormat="1" applyFont="1" applyFill="1" applyBorder="1"/>
    <xf numFmtId="164" fontId="5" fillId="0" borderId="26" xfId="0" applyNumberFormat="1" applyFont="1" applyBorder="1"/>
    <xf numFmtId="164" fontId="5" fillId="0" borderId="27" xfId="0" applyNumberFormat="1" applyFont="1" applyBorder="1"/>
    <xf numFmtId="0" fontId="29" fillId="3" borderId="1" xfId="0" applyFont="1" applyFill="1" applyBorder="1" applyAlignment="1">
      <alignment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3" fillId="11" borderId="1" xfId="0" applyFont="1" applyFill="1" applyBorder="1"/>
    <xf numFmtId="0" fontId="1" fillId="0" borderId="10" xfId="0" applyFont="1" applyBorder="1"/>
    <xf numFmtId="165" fontId="1" fillId="0" borderId="28" xfId="0" applyNumberFormat="1" applyFont="1" applyBorder="1"/>
    <xf numFmtId="165" fontId="1" fillId="0" borderId="11" xfId="0" applyNumberFormat="1" applyFont="1" applyBorder="1"/>
    <xf numFmtId="0" fontId="1" fillId="0" borderId="8" xfId="0" applyFont="1" applyBorder="1"/>
    <xf numFmtId="165" fontId="1" fillId="0" borderId="29" xfId="0" applyNumberFormat="1" applyFont="1" applyBorder="1"/>
    <xf numFmtId="165" fontId="1" fillId="0" borderId="0" xfId="0" applyNumberFormat="1" applyFont="1"/>
    <xf numFmtId="0" fontId="1" fillId="0" borderId="30" xfId="0" applyFont="1" applyBorder="1"/>
    <xf numFmtId="165" fontId="1" fillId="0" borderId="31" xfId="0" applyNumberFormat="1" applyFont="1" applyBorder="1"/>
    <xf numFmtId="165" fontId="1" fillId="0" borderId="32" xfId="0" applyNumberFormat="1" applyFont="1" applyBorder="1"/>
    <xf numFmtId="164" fontId="1" fillId="0" borderId="33" xfId="0" applyNumberFormat="1" applyFont="1" applyBorder="1"/>
    <xf numFmtId="164" fontId="1" fillId="0" borderId="14" xfId="0" applyNumberFormat="1" applyFont="1" applyBorder="1"/>
    <xf numFmtId="0" fontId="1" fillId="0" borderId="13" xfId="0" applyFont="1" applyBorder="1"/>
    <xf numFmtId="164" fontId="27" fillId="9" borderId="16" xfId="0" applyNumberFormat="1" applyFont="1" applyFill="1" applyBorder="1" applyAlignment="1">
      <alignment horizontal="center"/>
    </xf>
    <xf numFmtId="0" fontId="28" fillId="0" borderId="17" xfId="0" applyFont="1" applyBorder="1"/>
  </cellXfs>
  <cellStyles count="1">
    <cellStyle name="Normal" xfId="0" builtinId="0"/>
  </cellStyles>
  <dxfs count="4">
    <dxf>
      <font>
        <b/>
      </font>
      <fill>
        <patternFill patternType="none"/>
      </fill>
    </dxf>
    <dxf>
      <fill>
        <patternFill patternType="solid">
          <fgColor rgb="FFFBE7EA"/>
          <bgColor rgb="FFFBE7EA"/>
        </patternFill>
      </fill>
    </dxf>
    <dxf>
      <fill>
        <patternFill patternType="solid">
          <fgColor rgb="FFFBBBBD"/>
          <bgColor rgb="FFFBBBBD"/>
        </patternFill>
      </fill>
    </dxf>
    <dxf>
      <fill>
        <patternFill patternType="solid">
          <fgColor rgb="FFF8696B"/>
          <bgColor rgb="FFF869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2578125" defaultRowHeight="15" customHeight="1" outlineLevelRow="1"/>
  <cols>
    <col min="1" max="3" width="2" customWidth="1"/>
    <col min="4" max="4" width="25.7109375" customWidth="1"/>
    <col min="5" max="7" width="2.28515625" hidden="1" customWidth="1"/>
    <col min="8" max="10" width="9.85546875" customWidth="1"/>
    <col min="11" max="26" width="9.140625" customWidth="1"/>
  </cols>
  <sheetData>
    <row r="1" spans="1:26" ht="14.25" customHeight="1">
      <c r="A1" s="1"/>
      <c r="B1" s="2"/>
      <c r="C1" s="2"/>
      <c r="D1" s="2"/>
      <c r="E1" s="2"/>
      <c r="F1" s="2"/>
      <c r="G1" s="2"/>
      <c r="H1" s="2">
        <v>3</v>
      </c>
      <c r="I1" s="2">
        <v>4</v>
      </c>
      <c r="J1" s="2">
        <v>5</v>
      </c>
    </row>
    <row r="2" spans="1:26" ht="14.25" customHeight="1">
      <c r="A2" s="1"/>
      <c r="B2" s="3" t="s">
        <v>0</v>
      </c>
      <c r="C2" s="1"/>
      <c r="D2" s="1"/>
      <c r="E2" s="1"/>
      <c r="F2" s="1"/>
      <c r="G2" s="1"/>
      <c r="H2" s="3"/>
      <c r="I2" s="3"/>
      <c r="J2" s="4"/>
    </row>
    <row r="3" spans="1:26" ht="14.25" customHeight="1">
      <c r="A3" s="1"/>
      <c r="B3" s="5" t="s">
        <v>1</v>
      </c>
      <c r="C3" s="1"/>
      <c r="D3" s="1"/>
      <c r="E3" s="1"/>
      <c r="F3" s="1"/>
      <c r="G3" s="1"/>
      <c r="H3" s="5"/>
      <c r="I3" s="5"/>
      <c r="J3" s="4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4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6" ht="14.25" customHeight="1">
      <c r="A6" s="1"/>
      <c r="B6" s="5" t="s">
        <v>2</v>
      </c>
      <c r="C6" s="1"/>
      <c r="D6" s="1"/>
      <c r="E6" s="1"/>
      <c r="F6" s="1"/>
      <c r="G6" s="1"/>
      <c r="H6" s="1"/>
      <c r="I6" s="1"/>
      <c r="J6" s="1"/>
    </row>
    <row r="7" spans="1:26" ht="14.25" customHeight="1">
      <c r="A7" s="6"/>
      <c r="B7" s="7" t="s">
        <v>3</v>
      </c>
      <c r="C7" s="8"/>
      <c r="D7" s="8"/>
      <c r="E7" s="8"/>
      <c r="F7" s="8"/>
      <c r="G7" s="8"/>
      <c r="H7" s="9" t="s">
        <v>4</v>
      </c>
      <c r="I7" s="10" t="s">
        <v>5</v>
      </c>
      <c r="J7" s="11" t="s">
        <v>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25" customHeight="1">
      <c r="A8" s="1"/>
      <c r="B8" s="13" t="s">
        <v>7</v>
      </c>
      <c r="C8" s="14"/>
      <c r="D8" s="15"/>
      <c r="E8" s="15"/>
      <c r="F8" s="15"/>
      <c r="G8" s="15"/>
      <c r="H8" s="16">
        <v>0</v>
      </c>
      <c r="I8" s="17">
        <v>0</v>
      </c>
      <c r="J8" s="16">
        <v>0</v>
      </c>
    </row>
    <row r="9" spans="1:26" ht="14.25" customHeight="1">
      <c r="A9" s="1"/>
      <c r="B9" s="18"/>
      <c r="C9" s="1"/>
      <c r="D9" s="1"/>
      <c r="E9" s="1"/>
      <c r="F9" s="1"/>
      <c r="G9" s="1"/>
      <c r="H9" s="19"/>
      <c r="I9" s="20"/>
      <c r="J9" s="19"/>
    </row>
    <row r="10" spans="1:26" ht="14.25" customHeight="1">
      <c r="A10" s="1"/>
      <c r="B10" s="21" t="s">
        <v>8</v>
      </c>
      <c r="C10" s="1"/>
      <c r="D10" s="1"/>
      <c r="E10" s="1"/>
      <c r="F10" s="1"/>
      <c r="G10" s="1"/>
      <c r="H10" s="22">
        <v>0</v>
      </c>
      <c r="I10" s="23">
        <v>412</v>
      </c>
      <c r="J10" s="19">
        <v>396</v>
      </c>
    </row>
    <row r="11" spans="1:26" ht="14.25" customHeight="1">
      <c r="A11" s="1"/>
      <c r="B11" s="18"/>
      <c r="C11" s="1"/>
      <c r="D11" s="1"/>
      <c r="E11" s="1"/>
      <c r="F11" s="1"/>
      <c r="G11" s="1"/>
      <c r="H11" s="22"/>
      <c r="I11" s="23"/>
      <c r="J11" s="19"/>
    </row>
    <row r="12" spans="1:26" ht="14.25" customHeight="1">
      <c r="A12" s="1"/>
      <c r="B12" s="21" t="s">
        <v>9</v>
      </c>
      <c r="C12" s="1"/>
      <c r="D12" s="1"/>
      <c r="E12" s="1"/>
      <c r="F12" s="1"/>
      <c r="G12" s="1"/>
      <c r="H12" s="22"/>
      <c r="I12" s="23"/>
      <c r="J12" s="19"/>
    </row>
    <row r="13" spans="1:26" ht="14.25" customHeight="1">
      <c r="A13" s="1"/>
      <c r="B13" s="18"/>
      <c r="C13" s="1" t="s">
        <v>10</v>
      </c>
      <c r="D13" s="1"/>
      <c r="E13" s="1"/>
      <c r="F13" s="1"/>
      <c r="G13" s="1"/>
      <c r="H13" s="22">
        <v>0</v>
      </c>
      <c r="I13" s="23">
        <v>46</v>
      </c>
      <c r="J13" s="19">
        <v>52</v>
      </c>
    </row>
    <row r="14" spans="1:26" ht="14.25" customHeight="1">
      <c r="A14" s="1"/>
      <c r="B14" s="18"/>
      <c r="C14" s="1" t="s">
        <v>11</v>
      </c>
      <c r="D14" s="1"/>
      <c r="E14" s="1"/>
      <c r="F14" s="1"/>
      <c r="G14" s="1"/>
      <c r="H14" s="22">
        <v>0</v>
      </c>
      <c r="I14" s="23">
        <v>21</v>
      </c>
      <c r="J14" s="19">
        <v>21</v>
      </c>
    </row>
    <row r="15" spans="1:26" ht="14.25" customHeight="1">
      <c r="A15" s="1"/>
      <c r="B15" s="18"/>
      <c r="C15" s="1" t="s">
        <v>12</v>
      </c>
      <c r="D15" s="1"/>
      <c r="E15" s="1"/>
      <c r="F15" s="1"/>
      <c r="G15" s="1"/>
      <c r="H15" s="22">
        <v>0</v>
      </c>
      <c r="I15" s="23">
        <v>14</v>
      </c>
      <c r="J15" s="19">
        <v>15</v>
      </c>
    </row>
    <row r="16" spans="1:26" ht="14.25" customHeight="1">
      <c r="A16" s="1"/>
      <c r="B16" s="24" t="s">
        <v>13</v>
      </c>
      <c r="C16" s="25"/>
      <c r="D16" s="25"/>
      <c r="E16" s="25"/>
      <c r="F16" s="25"/>
      <c r="G16" s="25"/>
      <c r="H16" s="26">
        <v>0</v>
      </c>
      <c r="I16" s="27">
        <v>81</v>
      </c>
      <c r="J16" s="28">
        <v>88</v>
      </c>
    </row>
    <row r="17" spans="1:10" ht="14.25" customHeight="1">
      <c r="A17" s="1"/>
      <c r="B17" s="18"/>
      <c r="C17" s="1"/>
      <c r="D17" s="1"/>
      <c r="E17" s="1"/>
      <c r="F17" s="1"/>
      <c r="G17" s="1"/>
      <c r="H17" s="22"/>
      <c r="I17" s="23"/>
      <c r="J17" s="19"/>
    </row>
    <row r="18" spans="1:10" ht="14.25" customHeight="1">
      <c r="A18" s="1"/>
      <c r="B18" s="21" t="s">
        <v>14</v>
      </c>
      <c r="C18" s="1"/>
      <c r="D18" s="1"/>
      <c r="E18" s="1"/>
      <c r="F18" s="1"/>
      <c r="G18" s="1"/>
      <c r="H18" s="22"/>
      <c r="I18" s="23"/>
      <c r="J18" s="19"/>
    </row>
    <row r="19" spans="1:10" ht="14.25" customHeight="1">
      <c r="A19" s="1"/>
      <c r="B19" s="18"/>
      <c r="C19" s="1" t="s">
        <v>15</v>
      </c>
      <c r="D19" s="1"/>
      <c r="E19" s="1"/>
      <c r="F19" s="1"/>
      <c r="G19" s="1"/>
      <c r="H19" s="22">
        <v>7752807.0310000004</v>
      </c>
      <c r="I19" s="23">
        <v>5676421.9257793427</v>
      </c>
      <c r="J19" s="19">
        <v>5411843.3947368423</v>
      </c>
    </row>
    <row r="20" spans="1:10" ht="14.25" customHeight="1">
      <c r="A20" s="29"/>
      <c r="B20" s="18"/>
      <c r="C20" s="1" t="s">
        <v>16</v>
      </c>
      <c r="D20" s="1"/>
      <c r="E20" s="1"/>
      <c r="F20" s="1"/>
      <c r="G20" s="1"/>
      <c r="H20" s="22">
        <v>2897065.9040000001</v>
      </c>
      <c r="I20" s="23">
        <v>4915066.9978491217</v>
      </c>
      <c r="J20" s="19">
        <v>7261923.9510966279</v>
      </c>
    </row>
    <row r="21" spans="1:10" ht="14.25" customHeight="1">
      <c r="A21" s="29"/>
      <c r="B21" s="18"/>
      <c r="C21" s="1" t="s">
        <v>17</v>
      </c>
      <c r="D21" s="1"/>
      <c r="E21" s="1"/>
      <c r="F21" s="1"/>
      <c r="G21" s="1"/>
      <c r="H21" s="22">
        <v>0</v>
      </c>
      <c r="I21" s="23">
        <v>0</v>
      </c>
      <c r="J21" s="19">
        <v>0</v>
      </c>
    </row>
    <row r="22" spans="1:10" ht="14.25" customHeight="1">
      <c r="A22" s="1"/>
      <c r="B22" s="18"/>
      <c r="C22" s="1" t="s">
        <v>18</v>
      </c>
      <c r="D22" s="1"/>
      <c r="E22" s="1"/>
      <c r="F22" s="1"/>
      <c r="G22" s="1"/>
      <c r="H22" s="22">
        <v>85728.709999999992</v>
      </c>
      <c r="I22" s="23">
        <v>79999.075919151306</v>
      </c>
      <c r="J22" s="19">
        <v>104920.59568120375</v>
      </c>
    </row>
    <row r="23" spans="1:10" ht="14.25" customHeight="1">
      <c r="A23" s="1"/>
      <c r="B23" s="18"/>
      <c r="C23" s="1" t="s">
        <v>19</v>
      </c>
      <c r="D23" s="1"/>
      <c r="E23" s="1"/>
      <c r="F23" s="1"/>
      <c r="G23" s="1"/>
      <c r="H23" s="22">
        <v>0</v>
      </c>
      <c r="I23" s="23">
        <v>0</v>
      </c>
      <c r="J23" s="19">
        <v>0</v>
      </c>
    </row>
    <row r="24" spans="1:10" ht="14.25" customHeight="1">
      <c r="A24" s="1"/>
      <c r="B24" s="24" t="s">
        <v>20</v>
      </c>
      <c r="C24" s="30"/>
      <c r="D24" s="30"/>
      <c r="E24" s="30"/>
      <c r="F24" s="30"/>
      <c r="G24" s="30"/>
      <c r="H24" s="31">
        <v>10735601.645000001</v>
      </c>
      <c r="I24" s="32">
        <v>10671487.999547616</v>
      </c>
      <c r="J24" s="33">
        <v>12778687.941514673</v>
      </c>
    </row>
    <row r="25" spans="1:10" ht="14.25" customHeight="1">
      <c r="A25" s="1"/>
      <c r="B25" s="18"/>
      <c r="C25" s="1"/>
      <c r="D25" s="1"/>
      <c r="E25" s="1"/>
      <c r="F25" s="1"/>
      <c r="G25" s="1"/>
      <c r="H25" s="22"/>
      <c r="I25" s="23"/>
      <c r="J25" s="19"/>
    </row>
    <row r="26" spans="1:10" ht="14.25" customHeight="1">
      <c r="A26" s="1"/>
      <c r="B26" s="21" t="s">
        <v>21</v>
      </c>
      <c r="C26" s="1"/>
      <c r="D26" s="1"/>
      <c r="E26" s="1"/>
      <c r="F26" s="1"/>
      <c r="G26" s="1"/>
      <c r="H26" s="22"/>
      <c r="I26" s="23"/>
      <c r="J26" s="19"/>
    </row>
    <row r="27" spans="1:10" ht="14.25" customHeight="1">
      <c r="A27" s="1"/>
      <c r="B27" s="18"/>
      <c r="C27" s="1" t="s">
        <v>22</v>
      </c>
      <c r="D27" s="1"/>
      <c r="E27" s="1"/>
      <c r="F27" s="1"/>
      <c r="G27" s="1"/>
      <c r="H27" s="22">
        <v>5000720.442999999</v>
      </c>
      <c r="I27" s="23">
        <v>4656387.0071093757</v>
      </c>
      <c r="J27" s="19">
        <v>5574884</v>
      </c>
    </row>
    <row r="28" spans="1:10" ht="14.25" customHeight="1">
      <c r="A28" s="1"/>
      <c r="B28" s="18"/>
      <c r="C28" s="1" t="s">
        <v>23</v>
      </c>
      <c r="D28" s="1"/>
      <c r="E28" s="1"/>
      <c r="F28" s="1"/>
      <c r="G28" s="1"/>
      <c r="H28" s="22">
        <v>807851.94999999984</v>
      </c>
      <c r="I28" s="23">
        <v>1036364.1237237549</v>
      </c>
      <c r="J28" s="19">
        <v>1267432.4296837712</v>
      </c>
    </row>
    <row r="29" spans="1:10" ht="14.25" customHeight="1">
      <c r="A29" s="1"/>
      <c r="B29" s="18"/>
      <c r="C29" s="1" t="s">
        <v>24</v>
      </c>
      <c r="D29" s="1"/>
      <c r="E29" s="1"/>
      <c r="F29" s="1"/>
      <c r="G29" s="1"/>
      <c r="H29" s="22">
        <v>1400551.0610000002</v>
      </c>
      <c r="I29" s="23">
        <v>1679930.5685458377</v>
      </c>
      <c r="J29" s="19">
        <v>2073075</v>
      </c>
    </row>
    <row r="30" spans="1:10" ht="14.25" customHeight="1">
      <c r="A30" s="1"/>
      <c r="B30" s="18"/>
      <c r="C30" s="1" t="s">
        <v>25</v>
      </c>
      <c r="D30" s="1"/>
      <c r="E30" s="1"/>
      <c r="F30" s="1"/>
      <c r="G30" s="1"/>
      <c r="H30" s="22">
        <v>296963.81</v>
      </c>
      <c r="I30" s="23">
        <v>454409.92211914063</v>
      </c>
      <c r="J30" s="19">
        <v>328602</v>
      </c>
    </row>
    <row r="31" spans="1:10" ht="14.25" customHeight="1">
      <c r="A31" s="1"/>
      <c r="B31" s="18"/>
      <c r="C31" s="1" t="s">
        <v>26</v>
      </c>
      <c r="D31" s="1"/>
      <c r="E31" s="1"/>
      <c r="F31" s="1"/>
      <c r="G31" s="1"/>
      <c r="H31" s="22">
        <v>1779463.7619999999</v>
      </c>
      <c r="I31" s="23">
        <v>1742172.8755151369</v>
      </c>
      <c r="J31" s="19">
        <v>1812510</v>
      </c>
    </row>
    <row r="32" spans="1:10" ht="14.25" customHeight="1">
      <c r="A32" s="1"/>
      <c r="B32" s="18"/>
      <c r="C32" s="1" t="s">
        <v>27</v>
      </c>
      <c r="D32" s="1"/>
      <c r="E32" s="1"/>
      <c r="F32" s="1"/>
      <c r="G32" s="1"/>
      <c r="H32" s="22">
        <v>598796.29200000002</v>
      </c>
      <c r="I32" s="23">
        <v>771623.87852661137</v>
      </c>
      <c r="J32" s="19">
        <v>892894</v>
      </c>
    </row>
    <row r="33" spans="1:26" ht="14.25" customHeight="1">
      <c r="A33" s="1"/>
      <c r="B33" s="18"/>
      <c r="C33" s="1" t="s">
        <v>28</v>
      </c>
      <c r="D33" s="1"/>
      <c r="E33" s="1"/>
      <c r="F33" s="1"/>
      <c r="G33" s="1"/>
      <c r="H33" s="22">
        <v>0</v>
      </c>
      <c r="I33" s="23">
        <v>0</v>
      </c>
      <c r="J33" s="19">
        <v>0</v>
      </c>
    </row>
    <row r="34" spans="1:26" ht="14.25" customHeight="1">
      <c r="A34" s="1"/>
      <c r="B34" s="18"/>
      <c r="C34" s="1" t="s">
        <v>29</v>
      </c>
      <c r="D34" s="1"/>
      <c r="E34" s="1"/>
      <c r="F34" s="1"/>
      <c r="G34" s="1"/>
      <c r="H34" s="22">
        <v>276289.44099999999</v>
      </c>
      <c r="I34" s="23">
        <v>116962.997578125</v>
      </c>
      <c r="J34" s="19">
        <v>118089.80000000002</v>
      </c>
    </row>
    <row r="35" spans="1:26" ht="14.25" customHeight="1">
      <c r="A35" s="1"/>
      <c r="B35" s="18"/>
      <c r="C35" s="1" t="s">
        <v>30</v>
      </c>
      <c r="D35" s="1"/>
      <c r="E35" s="1"/>
      <c r="F35" s="1"/>
      <c r="G35" s="1"/>
      <c r="H35" s="22">
        <v>0</v>
      </c>
      <c r="I35" s="23">
        <v>0</v>
      </c>
      <c r="J35" s="19">
        <v>0</v>
      </c>
    </row>
    <row r="36" spans="1:26" ht="14.25" customHeight="1">
      <c r="A36" s="1"/>
      <c r="B36" s="18"/>
      <c r="C36" s="1" t="s">
        <v>31</v>
      </c>
      <c r="D36" s="1"/>
      <c r="E36" s="1"/>
      <c r="F36" s="1"/>
      <c r="G36" s="1"/>
      <c r="H36" s="22">
        <v>0</v>
      </c>
      <c r="I36" s="23">
        <v>0</v>
      </c>
      <c r="J36" s="19">
        <v>0</v>
      </c>
    </row>
    <row r="37" spans="1:26" ht="14.25" customHeight="1">
      <c r="A37" s="1"/>
      <c r="B37" s="24" t="s">
        <v>32</v>
      </c>
      <c r="C37" s="30"/>
      <c r="D37" s="30"/>
      <c r="E37" s="30"/>
      <c r="F37" s="30"/>
      <c r="G37" s="30"/>
      <c r="H37" s="31">
        <v>10160636.758999998</v>
      </c>
      <c r="I37" s="32">
        <v>10457851.373117981</v>
      </c>
      <c r="J37" s="33">
        <v>12067487.229683772</v>
      </c>
    </row>
    <row r="38" spans="1:26" ht="14.25" customHeight="1">
      <c r="A38" s="1"/>
      <c r="B38" s="24" t="s">
        <v>33</v>
      </c>
      <c r="C38" s="30"/>
      <c r="D38" s="30"/>
      <c r="E38" s="30"/>
      <c r="F38" s="30"/>
      <c r="G38" s="30"/>
      <c r="H38" s="31">
        <v>574964.88600000367</v>
      </c>
      <c r="I38" s="32">
        <v>213636.62642963417</v>
      </c>
      <c r="J38" s="33">
        <v>711200.71183090098</v>
      </c>
    </row>
    <row r="39" spans="1:26" ht="14.25" customHeight="1">
      <c r="A39" s="1"/>
      <c r="B39" s="21" t="s">
        <v>34</v>
      </c>
      <c r="C39" s="1"/>
      <c r="D39" s="1"/>
      <c r="E39" s="1"/>
      <c r="F39" s="1"/>
      <c r="G39" s="1"/>
      <c r="H39" s="22"/>
      <c r="I39" s="23"/>
      <c r="J39" s="19"/>
    </row>
    <row r="40" spans="1:26" ht="14.25" customHeight="1">
      <c r="A40" s="1"/>
      <c r="B40" s="18"/>
      <c r="C40" s="1" t="s">
        <v>35</v>
      </c>
      <c r="D40" s="1"/>
      <c r="E40" s="1"/>
      <c r="F40" s="1"/>
      <c r="G40" s="1"/>
      <c r="H40" s="22">
        <v>0</v>
      </c>
      <c r="I40" s="23">
        <v>0</v>
      </c>
      <c r="J40" s="19">
        <v>0</v>
      </c>
    </row>
    <row r="41" spans="1:26" ht="14.25" customHeight="1">
      <c r="A41" s="1"/>
      <c r="B41" s="18"/>
      <c r="C41" s="1" t="s">
        <v>36</v>
      </c>
      <c r="D41" s="1"/>
      <c r="E41" s="1"/>
      <c r="F41" s="1"/>
      <c r="G41" s="1"/>
      <c r="H41" s="22">
        <v>0</v>
      </c>
      <c r="I41" s="23">
        <v>0</v>
      </c>
      <c r="J41" s="19">
        <v>0</v>
      </c>
    </row>
    <row r="42" spans="1:26" ht="14.25" customHeight="1">
      <c r="A42" s="1"/>
      <c r="B42" s="24" t="s">
        <v>37</v>
      </c>
      <c r="C42" s="30"/>
      <c r="D42" s="30"/>
      <c r="E42" s="30"/>
      <c r="F42" s="30"/>
      <c r="G42" s="30"/>
      <c r="H42" s="31">
        <v>10160636.758999998</v>
      </c>
      <c r="I42" s="32">
        <v>10457851.373117981</v>
      </c>
      <c r="J42" s="33">
        <v>12067487.229683772</v>
      </c>
    </row>
    <row r="43" spans="1:26" ht="14.25" customHeight="1">
      <c r="A43" s="1"/>
      <c r="B43" s="34" t="s">
        <v>38</v>
      </c>
      <c r="C43" s="35"/>
      <c r="D43" s="35"/>
      <c r="E43" s="35"/>
      <c r="F43" s="35"/>
      <c r="G43" s="35"/>
      <c r="H43" s="36">
        <v>574964.88600000367</v>
      </c>
      <c r="I43" s="37">
        <v>213636.62642963417</v>
      </c>
      <c r="J43" s="38">
        <v>711200.71183090098</v>
      </c>
    </row>
    <row r="44" spans="1:26" ht="14.25" customHeight="1">
      <c r="A44" s="39"/>
      <c r="B44" s="40"/>
      <c r="C44" s="39"/>
      <c r="D44" s="39"/>
      <c r="E44" s="39"/>
      <c r="F44" s="39"/>
      <c r="G44" s="39"/>
      <c r="H44" s="41"/>
      <c r="I44" s="42"/>
      <c r="J44" s="43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4.25" customHeight="1" outlineLevel="1">
      <c r="A45" s="44"/>
      <c r="B45" s="45"/>
      <c r="C45" s="46"/>
      <c r="D45" s="46"/>
      <c r="E45" s="46"/>
      <c r="F45" s="46"/>
      <c r="G45" s="46"/>
      <c r="H45" s="46"/>
      <c r="I45" s="46"/>
      <c r="J45" s="46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4.25" customHeight="1" outlineLevel="1">
      <c r="A46" s="47"/>
      <c r="B46" s="45"/>
      <c r="C46" s="46"/>
      <c r="D46" s="46"/>
      <c r="E46" s="46"/>
      <c r="F46" s="46"/>
      <c r="G46" s="46"/>
      <c r="H46" s="46"/>
      <c r="I46" s="46"/>
      <c r="J46" s="46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4.25" customHeight="1">
      <c r="A47" s="48"/>
      <c r="B47" s="49" t="s">
        <v>39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4.25" customHeight="1">
      <c r="B48" s="7" t="s">
        <v>40</v>
      </c>
      <c r="C48" s="8"/>
      <c r="D48" s="8"/>
      <c r="E48" s="8"/>
      <c r="F48" s="8"/>
      <c r="G48" s="8"/>
      <c r="H48" s="9" t="s">
        <v>4</v>
      </c>
      <c r="I48" s="10" t="s">
        <v>5</v>
      </c>
      <c r="J48" s="11" t="s">
        <v>6</v>
      </c>
    </row>
    <row r="49" spans="2:10" ht="14.25" customHeight="1">
      <c r="B49" s="21" t="s">
        <v>41</v>
      </c>
      <c r="C49" s="1"/>
      <c r="D49" s="1"/>
      <c r="E49" s="1"/>
      <c r="F49" s="1"/>
      <c r="G49" s="1"/>
      <c r="H49" s="19"/>
      <c r="I49" s="20"/>
      <c r="J49" s="50">
        <v>1.05</v>
      </c>
    </row>
    <row r="50" spans="2:10" ht="14.25" customHeight="1">
      <c r="B50" s="21" t="s">
        <v>14</v>
      </c>
      <c r="C50" s="1"/>
      <c r="D50" s="1"/>
      <c r="E50" s="1"/>
      <c r="F50" s="1"/>
      <c r="G50" s="1"/>
      <c r="H50" s="19"/>
      <c r="I50" s="20"/>
      <c r="J50" s="19"/>
    </row>
    <row r="51" spans="2:10" ht="14.25" customHeight="1">
      <c r="B51" s="18"/>
      <c r="C51" s="1" t="s">
        <v>15</v>
      </c>
      <c r="D51" s="1"/>
      <c r="E51" s="1"/>
      <c r="F51" s="1"/>
      <c r="G51" s="1"/>
      <c r="H51" s="19" t="s">
        <v>42</v>
      </c>
      <c r="I51" s="20">
        <v>13777.723120823648</v>
      </c>
      <c r="J51" s="19">
        <v>13015.496379838485</v>
      </c>
    </row>
    <row r="52" spans="2:10" ht="14.25" customHeight="1">
      <c r="B52" s="18"/>
      <c r="C52" s="1" t="s">
        <v>16</v>
      </c>
      <c r="D52" s="1"/>
      <c r="E52" s="1"/>
      <c r="F52" s="1"/>
      <c r="G52" s="1"/>
      <c r="H52" s="19" t="s">
        <v>42</v>
      </c>
      <c r="I52" s="20">
        <v>11929.774266624081</v>
      </c>
      <c r="J52" s="19">
        <v>17464.944567331957</v>
      </c>
    </row>
    <row r="53" spans="2:10" ht="14.25" customHeight="1">
      <c r="B53" s="18"/>
      <c r="C53" s="1" t="s">
        <v>17</v>
      </c>
      <c r="D53" s="1"/>
      <c r="E53" s="1"/>
      <c r="F53" s="1"/>
      <c r="G53" s="1"/>
      <c r="H53" s="19" t="s">
        <v>42</v>
      </c>
      <c r="I53" s="20">
        <v>0</v>
      </c>
      <c r="J53" s="19">
        <v>0</v>
      </c>
    </row>
    <row r="54" spans="2:10" ht="14.25" customHeight="1">
      <c r="B54" s="18"/>
      <c r="C54" s="1" t="s">
        <v>18</v>
      </c>
      <c r="D54" s="1"/>
      <c r="E54" s="1"/>
      <c r="F54" s="1"/>
      <c r="G54" s="1"/>
      <c r="H54" s="19" t="s">
        <v>42</v>
      </c>
      <c r="I54" s="20">
        <v>194.17251436687209</v>
      </c>
      <c r="J54" s="19">
        <v>252.33428494757996</v>
      </c>
    </row>
    <row r="55" spans="2:10" ht="14.25" customHeight="1">
      <c r="B55" s="18"/>
      <c r="C55" s="1" t="s">
        <v>19</v>
      </c>
      <c r="D55" s="1"/>
      <c r="E55" s="1"/>
      <c r="F55" s="1"/>
      <c r="G55" s="1"/>
      <c r="H55" s="19" t="s">
        <v>42</v>
      </c>
      <c r="I55" s="20">
        <v>0</v>
      </c>
      <c r="J55" s="19">
        <v>0</v>
      </c>
    </row>
    <row r="56" spans="2:10" ht="14.25" customHeight="1">
      <c r="B56" s="24" t="s">
        <v>20</v>
      </c>
      <c r="C56" s="30"/>
      <c r="D56" s="30"/>
      <c r="E56" s="30"/>
      <c r="F56" s="30"/>
      <c r="G56" s="30"/>
      <c r="H56" s="33">
        <v>0</v>
      </c>
      <c r="I56" s="51">
        <v>25901.669901814603</v>
      </c>
      <c r="J56" s="33">
        <v>30732.775232118023</v>
      </c>
    </row>
    <row r="57" spans="2:10" ht="14.25" customHeight="1">
      <c r="B57" s="18"/>
      <c r="C57" s="1"/>
      <c r="D57" s="1"/>
      <c r="E57" s="1"/>
      <c r="F57" s="1"/>
      <c r="G57" s="1"/>
      <c r="H57" s="19"/>
      <c r="I57" s="20"/>
      <c r="J57" s="19"/>
    </row>
    <row r="58" spans="2:10" ht="14.25" customHeight="1">
      <c r="B58" s="21" t="s">
        <v>21</v>
      </c>
      <c r="C58" s="1"/>
      <c r="D58" s="1"/>
      <c r="E58" s="1"/>
      <c r="F58" s="1"/>
      <c r="G58" s="1"/>
      <c r="H58" s="19"/>
      <c r="I58" s="20"/>
      <c r="J58" s="19"/>
    </row>
    <row r="59" spans="2:10" ht="14.25" customHeight="1">
      <c r="B59" s="18"/>
      <c r="C59" s="1" t="s">
        <v>22</v>
      </c>
      <c r="D59" s="1"/>
      <c r="E59" s="1"/>
      <c r="F59" s="1"/>
      <c r="G59" s="1"/>
      <c r="H59" s="19" t="s">
        <v>42</v>
      </c>
      <c r="I59" s="20">
        <v>11301.910211430524</v>
      </c>
      <c r="J59" s="19">
        <v>14077.989898989899</v>
      </c>
    </row>
    <row r="60" spans="2:10" ht="14.25" customHeight="1">
      <c r="B60" s="18"/>
      <c r="C60" s="1" t="s">
        <v>23</v>
      </c>
      <c r="D60" s="1"/>
      <c r="E60" s="1"/>
      <c r="F60" s="1"/>
      <c r="G60" s="1"/>
      <c r="H60" s="19" t="s">
        <v>42</v>
      </c>
      <c r="I60" s="20">
        <v>2515.4469022421235</v>
      </c>
      <c r="J60" s="19">
        <v>3200.586943645887</v>
      </c>
    </row>
    <row r="61" spans="2:10" ht="14.25" customHeight="1">
      <c r="B61" s="18"/>
      <c r="C61" s="1" t="s">
        <v>24</v>
      </c>
      <c r="D61" s="1"/>
      <c r="E61" s="1"/>
      <c r="F61" s="1"/>
      <c r="G61" s="1"/>
      <c r="H61" s="19" t="s">
        <v>42</v>
      </c>
      <c r="I61" s="20">
        <v>4077.5013799656253</v>
      </c>
      <c r="J61" s="19">
        <v>5235.037878787879</v>
      </c>
    </row>
    <row r="62" spans="2:10" ht="14.25" customHeight="1">
      <c r="B62" s="18"/>
      <c r="C62" s="1" t="s">
        <v>25</v>
      </c>
      <c r="D62" s="1"/>
      <c r="E62" s="1"/>
      <c r="F62" s="1"/>
      <c r="G62" s="1"/>
      <c r="H62" s="19" t="s">
        <v>42</v>
      </c>
      <c r="I62" s="20">
        <v>1102.9367041726714</v>
      </c>
      <c r="J62" s="19">
        <v>829.80303030303025</v>
      </c>
    </row>
    <row r="63" spans="2:10" ht="14.25" customHeight="1">
      <c r="B63" s="18"/>
      <c r="C63" s="1" t="s">
        <v>26</v>
      </c>
      <c r="D63" s="1"/>
      <c r="E63" s="1"/>
      <c r="F63" s="1"/>
      <c r="G63" s="1"/>
      <c r="H63" s="19" t="s">
        <v>42</v>
      </c>
      <c r="I63" s="20">
        <v>4228.5749405707202</v>
      </c>
      <c r="J63" s="19">
        <v>4577.045454545455</v>
      </c>
    </row>
    <row r="64" spans="2:10" ht="14.25" customHeight="1">
      <c r="B64" s="18"/>
      <c r="C64" s="1" t="s">
        <v>27</v>
      </c>
      <c r="D64" s="1"/>
      <c r="E64" s="1"/>
      <c r="F64" s="1"/>
      <c r="G64" s="1"/>
      <c r="H64" s="19" t="s">
        <v>42</v>
      </c>
      <c r="I64" s="20">
        <v>1872.8734915694452</v>
      </c>
      <c r="J64" s="19">
        <v>2254.7828282828282</v>
      </c>
    </row>
    <row r="65" spans="1:26" ht="14.25" customHeight="1">
      <c r="B65" s="18"/>
      <c r="C65" s="1" t="s">
        <v>29</v>
      </c>
      <c r="D65" s="1"/>
      <c r="E65" s="1"/>
      <c r="F65" s="1"/>
      <c r="G65" s="1"/>
      <c r="H65" s="19" t="s">
        <v>42</v>
      </c>
      <c r="I65" s="20">
        <v>283.89077082069173</v>
      </c>
      <c r="J65" s="19">
        <v>298.20656565656572</v>
      </c>
    </row>
    <row r="66" spans="1:26" ht="14.25" customHeight="1">
      <c r="B66" s="24" t="s">
        <v>37</v>
      </c>
      <c r="C66" s="30"/>
      <c r="D66" s="30"/>
      <c r="E66" s="30"/>
      <c r="F66" s="30"/>
      <c r="G66" s="30"/>
      <c r="H66" s="33">
        <v>0</v>
      </c>
      <c r="I66" s="51">
        <v>25383.134400771803</v>
      </c>
      <c r="J66" s="33">
        <v>30473.452600211545</v>
      </c>
    </row>
    <row r="67" spans="1:26" ht="14.25" customHeight="1">
      <c r="B67" s="52" t="s">
        <v>38</v>
      </c>
      <c r="C67" s="53"/>
      <c r="D67" s="53"/>
      <c r="E67" s="53"/>
      <c r="F67" s="53"/>
      <c r="G67" s="53"/>
      <c r="H67" s="54">
        <v>0</v>
      </c>
      <c r="I67" s="55">
        <v>518.5355010427993</v>
      </c>
      <c r="J67" s="54">
        <v>259.32263190647791</v>
      </c>
    </row>
    <row r="68" spans="1:26" ht="14.25" customHeight="1">
      <c r="A68" s="48"/>
      <c r="B68" s="5" t="s">
        <v>43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4.25" customHeight="1">
      <c r="B69" s="7" t="s">
        <v>44</v>
      </c>
      <c r="C69" s="8"/>
      <c r="D69" s="8"/>
      <c r="E69" s="8"/>
      <c r="F69" s="8"/>
      <c r="G69" s="8"/>
      <c r="H69" s="9" t="s">
        <v>4</v>
      </c>
      <c r="I69" s="10" t="s">
        <v>5</v>
      </c>
      <c r="J69" s="11" t="s">
        <v>6</v>
      </c>
    </row>
    <row r="70" spans="1:26" ht="14.25" customHeight="1">
      <c r="A70" s="56"/>
      <c r="B70" s="21" t="s">
        <v>14</v>
      </c>
      <c r="C70" s="1"/>
      <c r="D70" s="1"/>
      <c r="E70" s="1"/>
      <c r="F70" s="1"/>
      <c r="G70" s="1"/>
      <c r="H70" s="22"/>
      <c r="I70" s="23"/>
      <c r="J70" s="19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4.25" customHeight="1">
      <c r="A71" s="56"/>
      <c r="B71" s="21"/>
      <c r="C71" s="1" t="s">
        <v>15</v>
      </c>
      <c r="D71" s="1"/>
      <c r="E71" s="1"/>
      <c r="F71" s="1"/>
      <c r="G71" s="1"/>
      <c r="H71" s="57" t="s">
        <v>45</v>
      </c>
      <c r="I71" s="58" t="s">
        <v>45</v>
      </c>
      <c r="J71" s="50">
        <v>-5.5323128088786588E-2</v>
      </c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4.25" customHeight="1">
      <c r="A72" s="56"/>
      <c r="B72" s="21"/>
      <c r="C72" s="1" t="s">
        <v>16</v>
      </c>
      <c r="D72" s="1"/>
      <c r="E72" s="1"/>
      <c r="F72" s="1"/>
      <c r="G72" s="1"/>
      <c r="H72" s="57" t="s">
        <v>45</v>
      </c>
      <c r="I72" s="58" t="s">
        <v>45</v>
      </c>
      <c r="J72" s="50">
        <v>0.46397946658501477</v>
      </c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4.25" customHeight="1">
      <c r="A73" s="56"/>
      <c r="B73" s="21"/>
      <c r="C73" s="1" t="s">
        <v>17</v>
      </c>
      <c r="D73" s="1"/>
      <c r="E73" s="1"/>
      <c r="F73" s="1"/>
      <c r="G73" s="1"/>
      <c r="H73" s="57" t="s">
        <v>45</v>
      </c>
      <c r="I73" s="58" t="s">
        <v>45</v>
      </c>
      <c r="J73" s="50" t="s">
        <v>45</v>
      </c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4.25" customHeight="1">
      <c r="A74" s="56"/>
      <c r="B74" s="21"/>
      <c r="C74" s="1" t="s">
        <v>18</v>
      </c>
      <c r="D74" s="1"/>
      <c r="E74" s="1"/>
      <c r="F74" s="1"/>
      <c r="G74" s="1"/>
      <c r="H74" s="57" t="s">
        <v>45</v>
      </c>
      <c r="I74" s="58" t="s">
        <v>45</v>
      </c>
      <c r="J74" s="50">
        <v>0.29953657844084081</v>
      </c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4.25" customHeight="1">
      <c r="A75" s="56"/>
      <c r="B75" s="21"/>
      <c r="C75" s="1" t="s">
        <v>19</v>
      </c>
      <c r="D75" s="1"/>
      <c r="E75" s="1"/>
      <c r="F75" s="1"/>
      <c r="G75" s="1"/>
      <c r="H75" s="57" t="s">
        <v>45</v>
      </c>
      <c r="I75" s="58" t="s">
        <v>45</v>
      </c>
      <c r="J75" s="50" t="s">
        <v>45</v>
      </c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4.25" customHeight="1">
      <c r="A76" s="56"/>
      <c r="B76" s="59" t="s">
        <v>20</v>
      </c>
      <c r="C76" s="25"/>
      <c r="D76" s="25"/>
      <c r="E76" s="25"/>
      <c r="F76" s="25"/>
      <c r="G76" s="25"/>
      <c r="H76" s="60" t="s">
        <v>45</v>
      </c>
      <c r="I76" s="61" t="s">
        <v>45</v>
      </c>
      <c r="J76" s="62">
        <v>0.1865171376446646</v>
      </c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21"/>
      <c r="C77" s="1"/>
      <c r="D77" s="1"/>
      <c r="E77" s="1"/>
      <c r="F77" s="1"/>
      <c r="G77" s="1"/>
      <c r="H77" s="22"/>
      <c r="I77" s="23"/>
      <c r="J77" s="19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56"/>
      <c r="B78" s="21" t="s">
        <v>21</v>
      </c>
      <c r="C78" s="1"/>
      <c r="D78" s="1"/>
      <c r="E78" s="1"/>
      <c r="F78" s="1"/>
      <c r="G78" s="1"/>
      <c r="H78" s="22"/>
      <c r="I78" s="23"/>
      <c r="J78" s="19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4.25" customHeight="1">
      <c r="A79" s="56"/>
      <c r="B79" s="21"/>
      <c r="C79" s="1" t="s">
        <v>22</v>
      </c>
      <c r="D79" s="1"/>
      <c r="E79" s="1"/>
      <c r="F79" s="1"/>
      <c r="G79" s="1"/>
      <c r="H79" s="57" t="s">
        <v>45</v>
      </c>
      <c r="I79" s="58" t="s">
        <v>45</v>
      </c>
      <c r="J79" s="50">
        <v>0.24562924635091377</v>
      </c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4.25" customHeight="1">
      <c r="A80" s="56"/>
      <c r="B80" s="21"/>
      <c r="C80" s="1" t="s">
        <v>23</v>
      </c>
      <c r="D80" s="1"/>
      <c r="E80" s="1"/>
      <c r="F80" s="1"/>
      <c r="G80" s="1"/>
      <c r="H80" s="57" t="s">
        <v>45</v>
      </c>
      <c r="I80" s="58" t="s">
        <v>45</v>
      </c>
      <c r="J80" s="50">
        <v>0.27237308837370788</v>
      </c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4.25" customHeight="1">
      <c r="A81" s="56"/>
      <c r="B81" s="21"/>
      <c r="C81" s="1" t="s">
        <v>24</v>
      </c>
      <c r="D81" s="1"/>
      <c r="E81" s="1"/>
      <c r="F81" s="1"/>
      <c r="G81" s="1"/>
      <c r="H81" s="57" t="s">
        <v>45</v>
      </c>
      <c r="I81" s="58" t="s">
        <v>45</v>
      </c>
      <c r="J81" s="50">
        <v>0.28388377855852798</v>
      </c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4.25" customHeight="1">
      <c r="A82" s="56"/>
      <c r="B82" s="21"/>
      <c r="C82" s="1" t="s">
        <v>25</v>
      </c>
      <c r="D82" s="1"/>
      <c r="E82" s="1"/>
      <c r="F82" s="1"/>
      <c r="G82" s="1"/>
      <c r="H82" s="57" t="s">
        <v>45</v>
      </c>
      <c r="I82" s="58" t="s">
        <v>45</v>
      </c>
      <c r="J82" s="50">
        <v>-0.24764220180207219</v>
      </c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4.25" customHeight="1">
      <c r="A83" s="56"/>
      <c r="B83" s="21"/>
      <c r="C83" s="1" t="s">
        <v>26</v>
      </c>
      <c r="D83" s="1"/>
      <c r="E83" s="1"/>
      <c r="F83" s="1"/>
      <c r="G83" s="1"/>
      <c r="H83" s="57" t="s">
        <v>45</v>
      </c>
      <c r="I83" s="58" t="s">
        <v>45</v>
      </c>
      <c r="J83" s="50">
        <v>8.2408499050439676E-2</v>
      </c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4.25" customHeight="1">
      <c r="A84" s="56"/>
      <c r="B84" s="21"/>
      <c r="C84" s="1" t="s">
        <v>27</v>
      </c>
      <c r="D84" s="1"/>
      <c r="E84" s="1"/>
      <c r="F84" s="1"/>
      <c r="G84" s="1"/>
      <c r="H84" s="57" t="s">
        <v>45</v>
      </c>
      <c r="I84" s="58" t="s">
        <v>45</v>
      </c>
      <c r="J84" s="50">
        <v>0.20391624871221148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4.25" customHeight="1">
      <c r="A85" s="56"/>
      <c r="B85" s="21"/>
      <c r="C85" s="1" t="s">
        <v>29</v>
      </c>
      <c r="D85" s="1"/>
      <c r="E85" s="1"/>
      <c r="F85" s="1"/>
      <c r="G85" s="1"/>
      <c r="H85" s="57" t="s">
        <v>45</v>
      </c>
      <c r="I85" s="58" t="s">
        <v>45</v>
      </c>
      <c r="J85" s="50">
        <v>5.0427123060354795E-2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4.25" customHeight="1">
      <c r="A86" s="56"/>
      <c r="B86" s="63" t="s">
        <v>37</v>
      </c>
      <c r="C86" s="64"/>
      <c r="D86" s="64"/>
      <c r="E86" s="64"/>
      <c r="F86" s="64"/>
      <c r="G86" s="64"/>
      <c r="H86" s="65" t="s">
        <v>45</v>
      </c>
      <c r="I86" s="66" t="s">
        <v>45</v>
      </c>
      <c r="J86" s="67">
        <v>0.2005393864709224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4.25" customHeight="1">
      <c r="A87" s="1"/>
      <c r="B87" s="1"/>
      <c r="C87" s="1"/>
      <c r="D87" s="1"/>
      <c r="E87" s="1"/>
      <c r="F87" s="1"/>
      <c r="G87" s="1"/>
      <c r="H87" s="68"/>
      <c r="I87" s="68"/>
      <c r="J87" s="6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/>
    <row r="89" spans="1:26" ht="14.25" customHeight="1"/>
    <row r="90" spans="1:26" ht="14.25" customHeight="1"/>
    <row r="91" spans="1:26" ht="14.25" customHeight="1"/>
    <row r="92" spans="1:26" ht="14.25" customHeight="1"/>
    <row r="93" spans="1:26" ht="14.25" customHeight="1"/>
    <row r="94" spans="1:26" ht="14.25" customHeight="1"/>
    <row r="95" spans="1:26" ht="14.25" customHeight="1"/>
    <row r="96" spans="1:2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J71:J86">
    <cfRule type="expression" dxfId="3" priority="1">
      <formula>ABS(J71)&gt;25%</formula>
    </cfRule>
  </conditionalFormatting>
  <conditionalFormatting sqref="J71:J86">
    <cfRule type="expression" dxfId="2" priority="2">
      <formula>ABS(J71)&gt;10%</formula>
    </cfRule>
  </conditionalFormatting>
  <conditionalFormatting sqref="J71:J86">
    <cfRule type="expression" dxfId="1" priority="3">
      <formula>ABS(J71)&gt;3%</formula>
    </cfRule>
  </conditionalFormatting>
  <conditionalFormatting sqref="J71:J86">
    <cfRule type="expression" dxfId="0" priority="4">
      <formula>ABS(J71)&gt;3%</formula>
    </cfRule>
  </conditionalFormatting>
  <pageMargins left="0.7" right="0.7" top="0.75" bottom="0.75" header="0" footer="0"/>
  <pageSetup orientation="portrait"/>
  <rowBreaks count="1" manualBreakCount="1"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3" width="3.5703125" customWidth="1"/>
    <col min="4" max="4" width="50.5703125" customWidth="1"/>
    <col min="5" max="5" width="13.5703125" customWidth="1"/>
    <col min="6" max="6" width="11.85546875" customWidth="1"/>
    <col min="7" max="7" width="16.42578125" hidden="1" customWidth="1"/>
    <col min="8" max="8" width="2.28515625" customWidth="1"/>
    <col min="9" max="10" width="12.28515625" customWidth="1"/>
    <col min="11" max="11" width="4.140625" customWidth="1"/>
    <col min="12" max="13" width="12.28515625" customWidth="1"/>
    <col min="14" max="14" width="4.42578125" customWidth="1"/>
    <col min="15" max="16" width="12.28515625" customWidth="1"/>
    <col min="17" max="26" width="8.7109375" customWidth="1"/>
  </cols>
  <sheetData>
    <row r="1" spans="1:26" ht="12" customHeight="1">
      <c r="A1" s="56"/>
      <c r="B1" s="69" t="s">
        <v>46</v>
      </c>
      <c r="C1" s="69"/>
      <c r="D1" s="70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2" customHeight="1">
      <c r="A2" s="56"/>
      <c r="B2" s="5" t="s">
        <v>47</v>
      </c>
      <c r="C2" s="5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2" customHeight="1">
      <c r="A3" s="56"/>
      <c r="B3" s="5" t="s">
        <v>1</v>
      </c>
      <c r="C3" s="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2" customHeight="1">
      <c r="A4" s="56"/>
      <c r="B4" s="56"/>
      <c r="C4" s="56"/>
      <c r="D4" s="73"/>
      <c r="E4" s="73"/>
      <c r="F4" s="73"/>
      <c r="G4" s="73"/>
      <c r="H4" s="72"/>
      <c r="I4" s="73"/>
      <c r="J4" s="73"/>
      <c r="K4" s="73"/>
      <c r="L4" s="73"/>
      <c r="M4" s="73"/>
      <c r="N4" s="73"/>
      <c r="O4" s="73"/>
      <c r="P4" s="73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2" customHeight="1">
      <c r="A5" s="56"/>
      <c r="B5" s="74"/>
      <c r="C5" s="74"/>
      <c r="D5" s="74" t="s">
        <v>48</v>
      </c>
      <c r="E5" s="74" t="s">
        <v>49</v>
      </c>
      <c r="F5" s="74" t="s">
        <v>50</v>
      </c>
      <c r="G5" s="74" t="s">
        <v>51</v>
      </c>
      <c r="H5" s="72"/>
      <c r="I5" s="109" t="s">
        <v>52</v>
      </c>
      <c r="J5" s="110"/>
      <c r="K5" s="73"/>
      <c r="L5" s="109" t="s">
        <v>53</v>
      </c>
      <c r="M5" s="110"/>
      <c r="N5" s="73"/>
      <c r="O5" s="109" t="s">
        <v>54</v>
      </c>
      <c r="P5" s="110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2" customHeight="1">
      <c r="A6" s="56"/>
      <c r="B6" s="73" t="s">
        <v>14</v>
      </c>
      <c r="C6" s="73"/>
      <c r="D6" s="73"/>
      <c r="E6" s="75"/>
      <c r="F6" s="73"/>
      <c r="G6" s="73"/>
      <c r="H6" s="72"/>
      <c r="I6" s="76" t="s">
        <v>55</v>
      </c>
      <c r="J6" s="77" t="s">
        <v>56</v>
      </c>
      <c r="K6" s="73"/>
      <c r="L6" s="76" t="s">
        <v>55</v>
      </c>
      <c r="M6" s="77" t="s">
        <v>56</v>
      </c>
      <c r="N6" s="73"/>
      <c r="O6" s="76" t="s">
        <v>55</v>
      </c>
      <c r="P6" s="77" t="s">
        <v>56</v>
      </c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2" customHeight="1">
      <c r="A7" s="56"/>
      <c r="B7" s="73"/>
      <c r="C7" s="73" t="s">
        <v>15</v>
      </c>
      <c r="D7" s="73"/>
      <c r="E7" s="75"/>
      <c r="F7" s="73"/>
      <c r="G7" s="73"/>
      <c r="H7" s="73"/>
      <c r="I7" s="78"/>
      <c r="J7" s="79"/>
      <c r="K7" s="73"/>
      <c r="L7" s="78"/>
      <c r="M7" s="79"/>
      <c r="N7" s="73"/>
      <c r="O7" s="78"/>
      <c r="P7" s="79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2" customHeight="1">
      <c r="A8" s="56"/>
      <c r="B8" s="73"/>
      <c r="C8" s="73"/>
      <c r="D8" s="73" t="s">
        <v>57</v>
      </c>
      <c r="E8" s="75">
        <v>1341004</v>
      </c>
      <c r="F8" s="73">
        <v>1294302</v>
      </c>
      <c r="G8" s="73" t="str">
        <f t="shared" ref="G8:G19" si="0">LEFT(D8,9)</f>
        <v>1994000-1</v>
      </c>
      <c r="H8" s="73"/>
      <c r="I8" s="78">
        <f t="shared" ref="I8:J8" si="1">E8</f>
        <v>1341004</v>
      </c>
      <c r="J8" s="79">
        <f t="shared" si="1"/>
        <v>1294302</v>
      </c>
      <c r="K8" s="73"/>
      <c r="L8" s="78"/>
      <c r="M8" s="79"/>
      <c r="N8" s="73"/>
      <c r="O8" s="78"/>
      <c r="P8" s="79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2" customHeight="1">
      <c r="A9" s="56"/>
      <c r="B9" s="73"/>
      <c r="C9" s="73"/>
      <c r="D9" s="73" t="s">
        <v>58</v>
      </c>
      <c r="E9" s="75">
        <v>1344828</v>
      </c>
      <c r="F9" s="73">
        <v>1325490</v>
      </c>
      <c r="G9" s="73" t="str">
        <f t="shared" si="0"/>
        <v>1994000-2</v>
      </c>
      <c r="H9" s="73"/>
      <c r="I9" s="78"/>
      <c r="J9" s="79"/>
      <c r="K9" s="73"/>
      <c r="L9" s="78">
        <f t="shared" ref="L9:M9" si="2">E9</f>
        <v>1344828</v>
      </c>
      <c r="M9" s="79">
        <f t="shared" si="2"/>
        <v>1325490</v>
      </c>
      <c r="N9" s="73"/>
      <c r="O9" s="78"/>
      <c r="P9" s="79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2" customHeight="1">
      <c r="A10" s="56"/>
      <c r="B10" s="73"/>
      <c r="C10" s="73"/>
      <c r="D10" s="73" t="s">
        <v>59</v>
      </c>
      <c r="E10" s="75">
        <v>571583</v>
      </c>
      <c r="F10" s="73">
        <v>467820</v>
      </c>
      <c r="G10" s="73" t="str">
        <f t="shared" si="0"/>
        <v>1994000-3</v>
      </c>
      <c r="H10" s="73"/>
      <c r="I10" s="78"/>
      <c r="J10" s="79"/>
      <c r="K10" s="73"/>
      <c r="L10" s="78"/>
      <c r="M10" s="79"/>
      <c r="N10" s="73"/>
      <c r="O10" s="78">
        <f t="shared" ref="O10:P10" si="3">E10</f>
        <v>571583</v>
      </c>
      <c r="P10" s="79">
        <f t="shared" si="3"/>
        <v>467820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2" customHeight="1">
      <c r="A11" s="56"/>
      <c r="B11" s="73"/>
      <c r="C11" s="73"/>
      <c r="D11" s="73" t="s">
        <v>60</v>
      </c>
      <c r="E11" s="75">
        <v>893215.00390625</v>
      </c>
      <c r="F11" s="73">
        <v>920951</v>
      </c>
      <c r="G11" s="73" t="str">
        <f t="shared" si="0"/>
        <v>3110000-1</v>
      </c>
      <c r="H11" s="73"/>
      <c r="I11" s="78">
        <f t="shared" ref="I11:J11" si="4">E11</f>
        <v>893215.00390625</v>
      </c>
      <c r="J11" s="79">
        <f t="shared" si="4"/>
        <v>920951</v>
      </c>
      <c r="K11" s="73"/>
      <c r="L11" s="78"/>
      <c r="M11" s="79"/>
      <c r="N11" s="73"/>
      <c r="O11" s="78"/>
      <c r="P11" s="79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" customHeight="1">
      <c r="A12" s="56"/>
      <c r="B12" s="73"/>
      <c r="C12" s="73"/>
      <c r="D12" s="73" t="s">
        <v>61</v>
      </c>
      <c r="E12" s="75">
        <v>868560</v>
      </c>
      <c r="F12" s="73">
        <v>905470</v>
      </c>
      <c r="G12" s="73" t="str">
        <f t="shared" si="0"/>
        <v>3110000-2</v>
      </c>
      <c r="H12" s="73"/>
      <c r="I12" s="78"/>
      <c r="J12" s="79"/>
      <c r="K12" s="73"/>
      <c r="L12" s="78">
        <f t="shared" ref="L12:M12" si="5">E12</f>
        <v>868560</v>
      </c>
      <c r="M12" s="79">
        <f t="shared" si="5"/>
        <v>905470</v>
      </c>
      <c r="N12" s="73"/>
      <c r="O12" s="78"/>
      <c r="P12" s="79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" customHeight="1">
      <c r="A13" s="56"/>
      <c r="B13" s="73"/>
      <c r="C13" s="73"/>
      <c r="D13" s="73" t="s">
        <v>62</v>
      </c>
      <c r="E13" s="75">
        <v>455042</v>
      </c>
      <c r="F13" s="73">
        <v>376457</v>
      </c>
      <c r="G13" s="73" t="str">
        <f t="shared" si="0"/>
        <v>3110000-3</v>
      </c>
      <c r="H13" s="73"/>
      <c r="I13" s="78"/>
      <c r="J13" s="79"/>
      <c r="K13" s="73"/>
      <c r="L13" s="78"/>
      <c r="M13" s="79"/>
      <c r="N13" s="73"/>
      <c r="O13" s="78">
        <f t="shared" ref="O13:P13" si="6">E13</f>
        <v>455042</v>
      </c>
      <c r="P13" s="79">
        <f t="shared" si="6"/>
        <v>376457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" customHeight="1">
      <c r="A14" s="56"/>
      <c r="B14" s="73"/>
      <c r="C14" s="73"/>
      <c r="D14" s="73" t="s">
        <v>63</v>
      </c>
      <c r="E14" s="75">
        <v>8999.9999980926514</v>
      </c>
      <c r="F14" s="73">
        <v>0</v>
      </c>
      <c r="G14" s="73" t="str">
        <f t="shared" si="0"/>
        <v>3220000-1</v>
      </c>
      <c r="H14" s="73"/>
      <c r="I14" s="78">
        <f t="shared" ref="I14:J14" si="7">E14</f>
        <v>8999.9999980926514</v>
      </c>
      <c r="J14" s="79">
        <f t="shared" si="7"/>
        <v>0</v>
      </c>
      <c r="K14" s="73"/>
      <c r="L14" s="78"/>
      <c r="M14" s="79"/>
      <c r="N14" s="73"/>
      <c r="O14" s="78"/>
      <c r="P14" s="79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" customHeight="1">
      <c r="A15" s="56"/>
      <c r="B15" s="73"/>
      <c r="C15" s="73"/>
      <c r="D15" s="73" t="s">
        <v>64</v>
      </c>
      <c r="E15" s="75">
        <v>91599.9609375</v>
      </c>
      <c r="F15" s="73">
        <v>111600</v>
      </c>
      <c r="G15" s="73" t="str">
        <f t="shared" si="0"/>
        <v>3240000-1</v>
      </c>
      <c r="H15" s="73"/>
      <c r="I15" s="78">
        <f t="shared" ref="I15:J15" si="8">E15</f>
        <v>91599.9609375</v>
      </c>
      <c r="J15" s="79">
        <f t="shared" si="8"/>
        <v>111600</v>
      </c>
      <c r="K15" s="73"/>
      <c r="L15" s="78"/>
      <c r="M15" s="79"/>
      <c r="N15" s="73"/>
      <c r="O15" s="78"/>
      <c r="P15" s="79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" customHeight="1">
      <c r="A16" s="56"/>
      <c r="B16" s="73"/>
      <c r="C16" s="73"/>
      <c r="D16" s="73" t="s">
        <v>65</v>
      </c>
      <c r="E16" s="75">
        <v>91599.9609375</v>
      </c>
      <c r="F16" s="73">
        <v>0</v>
      </c>
      <c r="G16" s="73" t="str">
        <f t="shared" si="0"/>
        <v>3240000-2</v>
      </c>
      <c r="H16" s="73"/>
      <c r="I16" s="78"/>
      <c r="J16" s="79"/>
      <c r="K16" s="73"/>
      <c r="L16" s="78">
        <f t="shared" ref="L16:M16" si="9">E16</f>
        <v>91599.9609375</v>
      </c>
      <c r="M16" s="79">
        <f t="shared" si="9"/>
        <v>0</v>
      </c>
      <c r="N16" s="73"/>
      <c r="O16" s="78"/>
      <c r="P16" s="79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" customHeight="1">
      <c r="A17" s="56"/>
      <c r="B17" s="73"/>
      <c r="C17" s="73"/>
      <c r="D17" s="73" t="s">
        <v>66</v>
      </c>
      <c r="E17" s="75">
        <v>3330</v>
      </c>
      <c r="F17" s="73">
        <v>3496.5</v>
      </c>
      <c r="G17" s="73" t="str">
        <f t="shared" si="0"/>
        <v>3290000-1</v>
      </c>
      <c r="H17" s="73"/>
      <c r="I17" s="78">
        <f t="shared" ref="I17:J17" si="10">E17</f>
        <v>3330</v>
      </c>
      <c r="J17" s="79">
        <f t="shared" si="10"/>
        <v>3496.5</v>
      </c>
      <c r="K17" s="73"/>
      <c r="L17" s="78"/>
      <c r="M17" s="79"/>
      <c r="N17" s="73"/>
      <c r="O17" s="78"/>
      <c r="P17" s="79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" customHeight="1">
      <c r="A18" s="56"/>
      <c r="B18" s="73"/>
      <c r="C18" s="73"/>
      <c r="D18" s="73" t="s">
        <v>67</v>
      </c>
      <c r="E18" s="75">
        <v>3330</v>
      </c>
      <c r="F18" s="73">
        <v>3496.5000000000005</v>
      </c>
      <c r="G18" s="73" t="str">
        <f t="shared" si="0"/>
        <v>3290000-2</v>
      </c>
      <c r="H18" s="73"/>
      <c r="I18" s="78"/>
      <c r="J18" s="79"/>
      <c r="K18" s="73"/>
      <c r="L18" s="78">
        <f t="shared" ref="L18:M18" si="11">E18</f>
        <v>3330</v>
      </c>
      <c r="M18" s="79">
        <f t="shared" si="11"/>
        <v>3496.5000000000005</v>
      </c>
      <c r="N18" s="73"/>
      <c r="O18" s="78"/>
      <c r="P18" s="79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" customHeight="1">
      <c r="A19" s="56"/>
      <c r="B19" s="73"/>
      <c r="C19" s="73"/>
      <c r="D19" s="73" t="s">
        <v>68</v>
      </c>
      <c r="E19" s="75">
        <v>3330</v>
      </c>
      <c r="F19" s="73">
        <v>2760.3947368421054</v>
      </c>
      <c r="G19" s="73" t="str">
        <f t="shared" si="0"/>
        <v>3290000-3</v>
      </c>
      <c r="H19" s="73"/>
      <c r="I19" s="78"/>
      <c r="J19" s="79"/>
      <c r="K19" s="73"/>
      <c r="L19" s="78"/>
      <c r="M19" s="79"/>
      <c r="N19" s="73"/>
      <c r="O19" s="78">
        <f t="shared" ref="O19:P19" si="12">E19</f>
        <v>3330</v>
      </c>
      <c r="P19" s="79">
        <f t="shared" si="12"/>
        <v>2760.3947368421054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" customHeight="1">
      <c r="A20" s="56"/>
      <c r="B20" s="73"/>
      <c r="C20" s="73"/>
      <c r="D20" s="80" t="s">
        <v>69</v>
      </c>
      <c r="E20" s="81">
        <v>5676421.9257793427</v>
      </c>
      <c r="F20" s="80">
        <v>5411843.3947368423</v>
      </c>
      <c r="G20" s="80"/>
      <c r="H20" s="80"/>
      <c r="I20" s="82"/>
      <c r="J20" s="83"/>
      <c r="K20" s="80"/>
      <c r="L20" s="82"/>
      <c r="M20" s="83"/>
      <c r="N20" s="80"/>
      <c r="O20" s="82"/>
      <c r="P20" s="83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2" customHeight="1">
      <c r="A21" s="56"/>
      <c r="B21" s="73"/>
      <c r="C21" s="73" t="s">
        <v>16</v>
      </c>
      <c r="D21" s="73"/>
      <c r="E21" s="75"/>
      <c r="F21" s="73"/>
      <c r="G21" s="73" t="str">
        <f t="shared" ref="G21:G48" si="13">LEFT(D21,9)</f>
        <v/>
      </c>
      <c r="H21" s="73"/>
      <c r="I21" s="78"/>
      <c r="J21" s="79"/>
      <c r="K21" s="73"/>
      <c r="L21" s="78"/>
      <c r="M21" s="79"/>
      <c r="N21" s="73"/>
      <c r="O21" s="78"/>
      <c r="P21" s="79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" customHeight="1">
      <c r="A22" s="56"/>
      <c r="B22" s="73"/>
      <c r="C22" s="73"/>
      <c r="D22" s="73" t="s">
        <v>70</v>
      </c>
      <c r="E22" s="75">
        <v>42750.0009765625</v>
      </c>
      <c r="F22" s="73">
        <v>0</v>
      </c>
      <c r="G22" s="73" t="str">
        <f t="shared" si="13"/>
        <v>4340000-2</v>
      </c>
      <c r="H22" s="73"/>
      <c r="I22" s="78"/>
      <c r="J22" s="79"/>
      <c r="K22" s="73"/>
      <c r="L22" s="78">
        <f t="shared" ref="L22:M22" si="14">E22</f>
        <v>42750.0009765625</v>
      </c>
      <c r="M22" s="79">
        <f t="shared" si="14"/>
        <v>0</v>
      </c>
      <c r="N22" s="73"/>
      <c r="O22" s="78"/>
      <c r="P22" s="79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2" customHeight="1">
      <c r="A23" s="56"/>
      <c r="B23" s="73"/>
      <c r="C23" s="73"/>
      <c r="D23" s="73" t="s">
        <v>71</v>
      </c>
      <c r="E23" s="75">
        <v>152948.00687499999</v>
      </c>
      <c r="F23" s="73">
        <v>160595.39499609376</v>
      </c>
      <c r="G23" s="73" t="str">
        <f t="shared" si="13"/>
        <v>4515000-1</v>
      </c>
      <c r="H23" s="73"/>
      <c r="I23" s="78">
        <f t="shared" ref="I23:J23" si="15">E23</f>
        <v>152948.00687499999</v>
      </c>
      <c r="J23" s="79">
        <f t="shared" si="15"/>
        <v>160595.39499609376</v>
      </c>
      <c r="K23" s="73"/>
      <c r="L23" s="78"/>
      <c r="M23" s="79"/>
      <c r="N23" s="73"/>
      <c r="O23" s="78"/>
      <c r="P23" s="79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2" customHeight="1">
      <c r="A24" s="56"/>
      <c r="B24" s="73"/>
      <c r="C24" s="73"/>
      <c r="D24" s="73" t="s">
        <v>72</v>
      </c>
      <c r="E24" s="75">
        <v>154290.99785156251</v>
      </c>
      <c r="F24" s="73">
        <v>162005.54975390626</v>
      </c>
      <c r="G24" s="73" t="str">
        <f t="shared" si="13"/>
        <v>4515000-2</v>
      </c>
      <c r="H24" s="73"/>
      <c r="I24" s="78"/>
      <c r="J24" s="79"/>
      <c r="K24" s="73"/>
      <c r="L24" s="78">
        <f t="shared" ref="L24:M24" si="16">E24</f>
        <v>154290.99785156251</v>
      </c>
      <c r="M24" s="79">
        <f t="shared" si="16"/>
        <v>162005.54975390626</v>
      </c>
      <c r="N24" s="73"/>
      <c r="O24" s="78"/>
      <c r="P24" s="79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2" customHeight="1">
      <c r="A25" s="56"/>
      <c r="B25" s="73"/>
      <c r="C25" s="73"/>
      <c r="D25" s="73" t="s">
        <v>73</v>
      </c>
      <c r="E25" s="75">
        <v>76999.999531249996</v>
      </c>
      <c r="F25" s="73">
        <v>99477.006346628288</v>
      </c>
      <c r="G25" s="73" t="str">
        <f t="shared" si="13"/>
        <v>4515000-3</v>
      </c>
      <c r="H25" s="73"/>
      <c r="I25" s="78"/>
      <c r="J25" s="79"/>
      <c r="K25" s="73"/>
      <c r="L25" s="78"/>
      <c r="M25" s="79"/>
      <c r="N25" s="73"/>
      <c r="O25" s="78">
        <f t="shared" ref="O25:P25" si="17">E25</f>
        <v>76999.999531249996</v>
      </c>
      <c r="P25" s="79">
        <f t="shared" si="17"/>
        <v>99477.006346628288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2" customHeight="1">
      <c r="A26" s="56"/>
      <c r="B26" s="73"/>
      <c r="C26" s="73"/>
      <c r="D26" s="73" t="s">
        <v>74</v>
      </c>
      <c r="E26" s="75">
        <v>57388</v>
      </c>
      <c r="F26" s="73">
        <v>54419</v>
      </c>
      <c r="G26" s="73" t="str">
        <f t="shared" si="13"/>
        <v>4531000-1</v>
      </c>
      <c r="H26" s="73"/>
      <c r="I26" s="78">
        <f t="shared" ref="I26:J26" si="18">E26</f>
        <v>57388</v>
      </c>
      <c r="J26" s="79">
        <f t="shared" si="18"/>
        <v>54419</v>
      </c>
      <c r="K26" s="73"/>
      <c r="L26" s="78"/>
      <c r="M26" s="79"/>
      <c r="N26" s="73"/>
      <c r="O26" s="78"/>
      <c r="P26" s="79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2" customHeight="1">
      <c r="A27" s="56"/>
      <c r="B27" s="73"/>
      <c r="C27" s="73"/>
      <c r="D27" s="73" t="s">
        <v>75</v>
      </c>
      <c r="E27" s="75">
        <v>60000</v>
      </c>
      <c r="F27" s="73">
        <v>51007</v>
      </c>
      <c r="G27" s="73" t="str">
        <f t="shared" si="13"/>
        <v>4531000-2</v>
      </c>
      <c r="H27" s="73"/>
      <c r="I27" s="78"/>
      <c r="J27" s="79"/>
      <c r="K27" s="73"/>
      <c r="L27" s="78">
        <f t="shared" ref="L27:M27" si="19">E27</f>
        <v>60000</v>
      </c>
      <c r="M27" s="79">
        <f t="shared" si="19"/>
        <v>51007</v>
      </c>
      <c r="N27" s="73"/>
      <c r="O27" s="78"/>
      <c r="P27" s="79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2" customHeight="1">
      <c r="A28" s="56"/>
      <c r="B28" s="73"/>
      <c r="C28" s="73"/>
      <c r="D28" s="73" t="s">
        <v>76</v>
      </c>
      <c r="E28" s="75">
        <v>57511</v>
      </c>
      <c r="F28" s="73">
        <v>51382</v>
      </c>
      <c r="G28" s="73" t="str">
        <f t="shared" si="13"/>
        <v>4531000-3</v>
      </c>
      <c r="H28" s="73"/>
      <c r="I28" s="78"/>
      <c r="J28" s="79"/>
      <c r="K28" s="73"/>
      <c r="L28" s="78"/>
      <c r="M28" s="79"/>
      <c r="N28" s="73"/>
      <c r="O28" s="78">
        <f t="shared" ref="O28:P28" si="20">E28</f>
        <v>57511</v>
      </c>
      <c r="P28" s="79">
        <f t="shared" si="20"/>
        <v>51382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2" customHeight="1">
      <c r="A29" s="56"/>
      <c r="B29" s="73"/>
      <c r="C29" s="73"/>
      <c r="D29" s="73" t="s">
        <v>77</v>
      </c>
      <c r="E29" s="75">
        <v>0</v>
      </c>
      <c r="F29" s="73">
        <v>3500</v>
      </c>
      <c r="G29" s="73" t="str">
        <f t="shared" si="13"/>
        <v>4532000-1</v>
      </c>
      <c r="H29" s="73"/>
      <c r="I29" s="78">
        <f t="shared" ref="I29:J29" si="21">E29</f>
        <v>0</v>
      </c>
      <c r="J29" s="79">
        <f t="shared" si="21"/>
        <v>3500</v>
      </c>
      <c r="K29" s="73"/>
      <c r="L29" s="78"/>
      <c r="M29" s="79"/>
      <c r="N29" s="73"/>
      <c r="O29" s="78"/>
      <c r="P29" s="79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2" customHeight="1">
      <c r="A30" s="56"/>
      <c r="B30" s="73"/>
      <c r="C30" s="73"/>
      <c r="D30" s="73" t="s">
        <v>78</v>
      </c>
      <c r="E30" s="75">
        <v>0</v>
      </c>
      <c r="F30" s="73">
        <v>3000</v>
      </c>
      <c r="G30" s="73" t="str">
        <f t="shared" si="13"/>
        <v>4532000-2</v>
      </c>
      <c r="H30" s="73"/>
      <c r="I30" s="78"/>
      <c r="J30" s="79"/>
      <c r="K30" s="73"/>
      <c r="L30" s="78">
        <f t="shared" ref="L30:M30" si="22">E30</f>
        <v>0</v>
      </c>
      <c r="M30" s="79">
        <f t="shared" si="22"/>
        <v>3000</v>
      </c>
      <c r="N30" s="73"/>
      <c r="O30" s="78"/>
      <c r="P30" s="79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2" customHeight="1">
      <c r="A31" s="56"/>
      <c r="B31" s="73"/>
      <c r="C31" s="73"/>
      <c r="D31" s="73" t="s">
        <v>79</v>
      </c>
      <c r="E31" s="75">
        <v>274999.99609375</v>
      </c>
      <c r="F31" s="73">
        <v>634900</v>
      </c>
      <c r="G31" s="73" t="str">
        <f t="shared" si="13"/>
        <v>4541000-1</v>
      </c>
      <c r="H31" s="73"/>
      <c r="I31" s="78">
        <f t="shared" ref="I31:J31" si="23">E31</f>
        <v>274999.99609375</v>
      </c>
      <c r="J31" s="79">
        <f t="shared" si="23"/>
        <v>634900</v>
      </c>
      <c r="K31" s="73"/>
      <c r="L31" s="78"/>
      <c r="M31" s="79"/>
      <c r="N31" s="73"/>
      <c r="O31" s="78"/>
      <c r="P31" s="79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2" customHeight="1">
      <c r="A32" s="56"/>
      <c r="B32" s="73"/>
      <c r="C32" s="73"/>
      <c r="D32" s="73" t="s">
        <v>80</v>
      </c>
      <c r="E32" s="75">
        <v>280000.00390625</v>
      </c>
      <c r="F32" s="73">
        <v>598583</v>
      </c>
      <c r="G32" s="73" t="str">
        <f t="shared" si="13"/>
        <v>4541000-2</v>
      </c>
      <c r="H32" s="73"/>
      <c r="I32" s="78"/>
      <c r="J32" s="79"/>
      <c r="K32" s="73"/>
      <c r="L32" s="78">
        <f t="shared" ref="L32:M32" si="24">E32</f>
        <v>280000.00390625</v>
      </c>
      <c r="M32" s="79">
        <f t="shared" si="24"/>
        <v>598583</v>
      </c>
      <c r="N32" s="73"/>
      <c r="O32" s="78"/>
      <c r="P32" s="79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2" customHeight="1">
      <c r="A33" s="56"/>
      <c r="B33" s="73"/>
      <c r="C33" s="73"/>
      <c r="D33" s="73" t="s">
        <v>81</v>
      </c>
      <c r="E33" s="75">
        <v>344999.99609375</v>
      </c>
      <c r="F33" s="73">
        <v>677023</v>
      </c>
      <c r="G33" s="73" t="str">
        <f t="shared" si="13"/>
        <v>4541000-3</v>
      </c>
      <c r="H33" s="73"/>
      <c r="I33" s="78"/>
      <c r="J33" s="79"/>
      <c r="K33" s="73"/>
      <c r="L33" s="78"/>
      <c r="M33" s="79"/>
      <c r="N33" s="73"/>
      <c r="O33" s="78">
        <f t="shared" ref="O33:P33" si="25">E33</f>
        <v>344999.99609375</v>
      </c>
      <c r="P33" s="79">
        <f t="shared" si="25"/>
        <v>677023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2" customHeight="1">
      <c r="A34" s="56"/>
      <c r="B34" s="73"/>
      <c r="C34" s="73"/>
      <c r="D34" s="73" t="s">
        <v>82</v>
      </c>
      <c r="E34" s="75">
        <v>39999.9990234375</v>
      </c>
      <c r="F34" s="73">
        <v>27778</v>
      </c>
      <c r="G34" s="73" t="str">
        <f t="shared" si="13"/>
        <v>4544000-1</v>
      </c>
      <c r="H34" s="73"/>
      <c r="I34" s="78">
        <f t="shared" ref="I34:J34" si="26">E34</f>
        <v>39999.9990234375</v>
      </c>
      <c r="J34" s="79">
        <f t="shared" si="26"/>
        <v>27778</v>
      </c>
      <c r="K34" s="73"/>
      <c r="L34" s="78"/>
      <c r="M34" s="79"/>
      <c r="N34" s="73"/>
      <c r="O34" s="78"/>
      <c r="P34" s="79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2" customHeight="1">
      <c r="A35" s="56"/>
      <c r="B35" s="73"/>
      <c r="C35" s="73"/>
      <c r="D35" s="73" t="s">
        <v>83</v>
      </c>
      <c r="E35" s="75">
        <v>29000.0009765625</v>
      </c>
      <c r="F35" s="73">
        <v>29006</v>
      </c>
      <c r="G35" s="73" t="str">
        <f t="shared" si="13"/>
        <v>4544000-2</v>
      </c>
      <c r="H35" s="73"/>
      <c r="I35" s="78"/>
      <c r="J35" s="79"/>
      <c r="K35" s="73"/>
      <c r="L35" s="78">
        <f t="shared" ref="L35:M35" si="27">E35</f>
        <v>29000.0009765625</v>
      </c>
      <c r="M35" s="79">
        <f t="shared" si="27"/>
        <v>29006</v>
      </c>
      <c r="N35" s="73"/>
      <c r="O35" s="78"/>
      <c r="P35" s="79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2" customHeight="1">
      <c r="A36" s="56"/>
      <c r="B36" s="73"/>
      <c r="C36" s="73"/>
      <c r="D36" s="73" t="s">
        <v>84</v>
      </c>
      <c r="E36" s="75">
        <v>27000</v>
      </c>
      <c r="F36" s="73">
        <v>27729</v>
      </c>
      <c r="G36" s="73" t="str">
        <f t="shared" si="13"/>
        <v>4544000-3</v>
      </c>
      <c r="H36" s="73"/>
      <c r="I36" s="78"/>
      <c r="J36" s="79"/>
      <c r="K36" s="73"/>
      <c r="L36" s="78"/>
      <c r="M36" s="79"/>
      <c r="N36" s="73"/>
      <c r="O36" s="78">
        <f t="shared" ref="O36:P36" si="28">E36</f>
        <v>27000</v>
      </c>
      <c r="P36" s="79">
        <f t="shared" si="28"/>
        <v>27729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2" customHeight="1">
      <c r="A37" s="56"/>
      <c r="B37" s="73"/>
      <c r="C37" s="73"/>
      <c r="D37" s="73" t="s">
        <v>85</v>
      </c>
      <c r="E37" s="75">
        <v>21999.99951171875</v>
      </c>
      <c r="F37" s="73">
        <v>18932</v>
      </c>
      <c r="G37" s="73" t="str">
        <f t="shared" si="13"/>
        <v>4545000-1</v>
      </c>
      <c r="H37" s="73"/>
      <c r="I37" s="78">
        <f t="shared" ref="I37:J37" si="29">E37</f>
        <v>21999.99951171875</v>
      </c>
      <c r="J37" s="79">
        <f t="shared" si="29"/>
        <v>18932</v>
      </c>
      <c r="K37" s="73"/>
      <c r="L37" s="78"/>
      <c r="M37" s="79"/>
      <c r="N37" s="73"/>
      <c r="O37" s="78"/>
      <c r="P37" s="79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2" customHeight="1">
      <c r="A38" s="56"/>
      <c r="B38" s="73"/>
      <c r="C38" s="73"/>
      <c r="D38" s="73" t="s">
        <v>86</v>
      </c>
      <c r="E38" s="75">
        <v>16000.00048828125</v>
      </c>
      <c r="F38" s="73">
        <v>16072</v>
      </c>
      <c r="G38" s="73" t="str">
        <f t="shared" si="13"/>
        <v>4545000-2</v>
      </c>
      <c r="H38" s="73"/>
      <c r="I38" s="78"/>
      <c r="J38" s="79"/>
      <c r="K38" s="73"/>
      <c r="L38" s="78">
        <f t="shared" ref="L38:M38" si="30">E38</f>
        <v>16000.00048828125</v>
      </c>
      <c r="M38" s="79">
        <f t="shared" si="30"/>
        <v>16072</v>
      </c>
      <c r="N38" s="73"/>
      <c r="O38" s="78"/>
      <c r="P38" s="79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2" customHeight="1">
      <c r="A39" s="56"/>
      <c r="B39" s="73"/>
      <c r="C39" s="73"/>
      <c r="D39" s="73" t="s">
        <v>87</v>
      </c>
      <c r="E39" s="75">
        <v>20000.000061035156</v>
      </c>
      <c r="F39" s="73">
        <v>15278</v>
      </c>
      <c r="G39" s="73" t="str">
        <f t="shared" si="13"/>
        <v>4545000-3</v>
      </c>
      <c r="H39" s="73"/>
      <c r="I39" s="78"/>
      <c r="J39" s="79"/>
      <c r="K39" s="73"/>
      <c r="L39" s="78"/>
      <c r="M39" s="79"/>
      <c r="N39" s="73"/>
      <c r="O39" s="78">
        <f t="shared" ref="O39:P39" si="31">E39</f>
        <v>20000.000061035156</v>
      </c>
      <c r="P39" s="79">
        <f t="shared" si="31"/>
        <v>15278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2" customHeight="1">
      <c r="A40" s="56"/>
      <c r="B40" s="73"/>
      <c r="C40" s="73"/>
      <c r="D40" s="73" t="s">
        <v>88</v>
      </c>
      <c r="E40" s="75">
        <v>21000.00048828125</v>
      </c>
      <c r="F40" s="73">
        <v>0</v>
      </c>
      <c r="G40" s="73" t="str">
        <f t="shared" si="13"/>
        <v>4552000-1</v>
      </c>
      <c r="H40" s="73"/>
      <c r="I40" s="78">
        <f t="shared" ref="I40:J40" si="32">E40</f>
        <v>21000.00048828125</v>
      </c>
      <c r="J40" s="79">
        <f t="shared" si="32"/>
        <v>0</v>
      </c>
      <c r="K40" s="73"/>
      <c r="L40" s="78"/>
      <c r="M40" s="79"/>
      <c r="N40" s="73"/>
      <c r="O40" s="78"/>
      <c r="P40" s="79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2" customHeight="1">
      <c r="A41" s="56"/>
      <c r="B41" s="73"/>
      <c r="C41" s="73"/>
      <c r="D41" s="73" t="s">
        <v>89</v>
      </c>
      <c r="E41" s="75">
        <v>17154</v>
      </c>
      <c r="F41" s="73">
        <v>0</v>
      </c>
      <c r="G41" s="73" t="str">
        <f t="shared" si="13"/>
        <v>4552000-2</v>
      </c>
      <c r="H41" s="73"/>
      <c r="I41" s="78"/>
      <c r="J41" s="79"/>
      <c r="K41" s="73"/>
      <c r="L41" s="78">
        <f t="shared" ref="L41:M41" si="33">E41</f>
        <v>17154</v>
      </c>
      <c r="M41" s="79">
        <f t="shared" si="33"/>
        <v>0</v>
      </c>
      <c r="N41" s="73"/>
      <c r="O41" s="78"/>
      <c r="P41" s="79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2" customHeight="1">
      <c r="A42" s="56"/>
      <c r="B42" s="73"/>
      <c r="C42" s="73"/>
      <c r="D42" s="73" t="s">
        <v>90</v>
      </c>
      <c r="E42" s="75">
        <v>21024.999877929688</v>
      </c>
      <c r="F42" s="73">
        <v>0</v>
      </c>
      <c r="G42" s="73" t="str">
        <f t="shared" si="13"/>
        <v>4552000-3</v>
      </c>
      <c r="H42" s="73"/>
      <c r="I42" s="78"/>
      <c r="J42" s="79"/>
      <c r="K42" s="73"/>
      <c r="L42" s="78"/>
      <c r="M42" s="79"/>
      <c r="N42" s="73"/>
      <c r="O42" s="78">
        <f t="shared" ref="O42:P42" si="34">E42</f>
        <v>21024.999877929688</v>
      </c>
      <c r="P42" s="79">
        <f t="shared" si="34"/>
        <v>0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2" customHeight="1">
      <c r="A43" s="56"/>
      <c r="B43" s="73"/>
      <c r="C43" s="73"/>
      <c r="D43" s="73" t="s">
        <v>91</v>
      </c>
      <c r="E43" s="75">
        <v>99999.99609375</v>
      </c>
      <c r="F43" s="73">
        <v>325000</v>
      </c>
      <c r="G43" s="73" t="str">
        <f t="shared" si="13"/>
        <v>4559000-1</v>
      </c>
      <c r="H43" s="73"/>
      <c r="I43" s="78">
        <f t="shared" ref="I43:J43" si="35">E43</f>
        <v>99999.99609375</v>
      </c>
      <c r="J43" s="79">
        <f t="shared" si="35"/>
        <v>325000</v>
      </c>
      <c r="K43" s="73"/>
      <c r="L43" s="78"/>
      <c r="M43" s="79"/>
      <c r="N43" s="73"/>
      <c r="O43" s="78"/>
      <c r="P43" s="79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2" customHeight="1">
      <c r="A44" s="56"/>
      <c r="B44" s="73"/>
      <c r="C44" s="73"/>
      <c r="D44" s="73" t="s">
        <v>92</v>
      </c>
      <c r="E44" s="75">
        <v>0</v>
      </c>
      <c r="F44" s="73">
        <v>9600</v>
      </c>
      <c r="G44" s="73" t="str">
        <f t="shared" si="13"/>
        <v>4559000-2</v>
      </c>
      <c r="H44" s="73"/>
      <c r="I44" s="78"/>
      <c r="J44" s="79"/>
      <c r="K44" s="73"/>
      <c r="L44" s="78">
        <f t="shared" ref="L44:M44" si="36">E44</f>
        <v>0</v>
      </c>
      <c r="M44" s="79">
        <f t="shared" si="36"/>
        <v>9600</v>
      </c>
      <c r="N44" s="73"/>
      <c r="O44" s="78"/>
      <c r="P44" s="79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2" customHeight="1">
      <c r="A45" s="56"/>
      <c r="B45" s="73"/>
      <c r="C45" s="73"/>
      <c r="D45" s="73" t="s">
        <v>93</v>
      </c>
      <c r="E45" s="75">
        <v>0</v>
      </c>
      <c r="F45" s="73">
        <v>335000</v>
      </c>
      <c r="G45" s="73" t="str">
        <f t="shared" si="13"/>
        <v>4559000-3</v>
      </c>
      <c r="H45" s="73"/>
      <c r="I45" s="78"/>
      <c r="J45" s="79"/>
      <c r="K45" s="73"/>
      <c r="L45" s="78"/>
      <c r="M45" s="79"/>
      <c r="N45" s="73"/>
      <c r="O45" s="78">
        <f t="shared" ref="O45:P45" si="37">E45</f>
        <v>0</v>
      </c>
      <c r="P45" s="79">
        <f t="shared" si="37"/>
        <v>335000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2" customHeight="1">
      <c r="A46" s="56"/>
      <c r="B46" s="73"/>
      <c r="C46" s="73"/>
      <c r="D46" s="73" t="s">
        <v>94</v>
      </c>
      <c r="E46" s="75">
        <v>1200000.03125</v>
      </c>
      <c r="F46" s="73">
        <v>1250000</v>
      </c>
      <c r="G46" s="73" t="str">
        <f t="shared" si="13"/>
        <v>4590000-1</v>
      </c>
      <c r="H46" s="73"/>
      <c r="I46" s="78">
        <f t="shared" ref="I46:J46" si="38">E46</f>
        <v>1200000.03125</v>
      </c>
      <c r="J46" s="79">
        <f t="shared" si="38"/>
        <v>1250000</v>
      </c>
      <c r="K46" s="73"/>
      <c r="L46" s="78"/>
      <c r="M46" s="79"/>
      <c r="N46" s="73"/>
      <c r="O46" s="78"/>
      <c r="P46" s="79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2" customHeight="1">
      <c r="A47" s="56"/>
      <c r="B47" s="73"/>
      <c r="C47" s="73"/>
      <c r="D47" s="73" t="s">
        <v>95</v>
      </c>
      <c r="E47" s="75">
        <v>949999.984375</v>
      </c>
      <c r="F47" s="73">
        <v>1519967</v>
      </c>
      <c r="G47" s="73" t="str">
        <f t="shared" si="13"/>
        <v>4590000-2</v>
      </c>
      <c r="H47" s="73"/>
      <c r="I47" s="78"/>
      <c r="J47" s="79"/>
      <c r="K47" s="73"/>
      <c r="L47" s="78">
        <f t="shared" ref="L47:M47" si="39">E47</f>
        <v>949999.984375</v>
      </c>
      <c r="M47" s="79">
        <f t="shared" si="39"/>
        <v>1519967</v>
      </c>
      <c r="N47" s="73"/>
      <c r="O47" s="78"/>
      <c r="P47" s="79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2" customHeight="1">
      <c r="A48" s="56"/>
      <c r="B48" s="73"/>
      <c r="C48" s="73"/>
      <c r="D48" s="73" t="s">
        <v>96</v>
      </c>
      <c r="E48" s="75">
        <v>949999.984375</v>
      </c>
      <c r="F48" s="73">
        <v>1191670</v>
      </c>
      <c r="G48" s="73" t="str">
        <f t="shared" si="13"/>
        <v>4590000-3</v>
      </c>
      <c r="H48" s="73"/>
      <c r="I48" s="78"/>
      <c r="J48" s="79"/>
      <c r="K48" s="73"/>
      <c r="L48" s="78"/>
      <c r="M48" s="79"/>
      <c r="N48" s="73"/>
      <c r="O48" s="78">
        <f t="shared" ref="O48:P48" si="40">E48</f>
        <v>949999.984375</v>
      </c>
      <c r="P48" s="79">
        <f t="shared" si="40"/>
        <v>1191670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2" customHeight="1">
      <c r="A49" s="56"/>
      <c r="B49" s="73"/>
      <c r="C49" s="73"/>
      <c r="D49" s="80" t="s">
        <v>97</v>
      </c>
      <c r="E49" s="81">
        <v>4915066.9978491217</v>
      </c>
      <c r="F49" s="80">
        <v>7261923.9510966279</v>
      </c>
      <c r="G49" s="80"/>
      <c r="H49" s="80"/>
      <c r="I49" s="82"/>
      <c r="J49" s="83"/>
      <c r="K49" s="80"/>
      <c r="L49" s="82"/>
      <c r="M49" s="83"/>
      <c r="N49" s="80"/>
      <c r="O49" s="82"/>
      <c r="P49" s="83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2" customHeight="1">
      <c r="A50" s="56"/>
      <c r="B50" s="73"/>
      <c r="C50" s="73" t="s">
        <v>18</v>
      </c>
      <c r="D50" s="73"/>
      <c r="E50" s="75"/>
      <c r="F50" s="73"/>
      <c r="G50" s="73" t="str">
        <f t="shared" ref="G50:G53" si="41">LEFT(D50,9)</f>
        <v/>
      </c>
      <c r="H50" s="73"/>
      <c r="I50" s="78"/>
      <c r="J50" s="79"/>
      <c r="K50" s="73"/>
      <c r="L50" s="78"/>
      <c r="M50" s="79"/>
      <c r="N50" s="73"/>
      <c r="O50" s="78"/>
      <c r="P50" s="79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2" customHeight="1">
      <c r="A51" s="56"/>
      <c r="B51" s="73"/>
      <c r="C51" s="73"/>
      <c r="D51" s="73" t="s">
        <v>98</v>
      </c>
      <c r="E51" s="75">
        <v>28571.038027343751</v>
      </c>
      <c r="F51" s="73">
        <v>29999.5898671875</v>
      </c>
      <c r="G51" s="73" t="str">
        <f t="shared" si="41"/>
        <v>1999000-1</v>
      </c>
      <c r="H51" s="73"/>
      <c r="I51" s="78">
        <f t="shared" ref="I51:J51" si="42">E51</f>
        <v>28571.038027343751</v>
      </c>
      <c r="J51" s="79">
        <f t="shared" si="42"/>
        <v>29999.5898671875</v>
      </c>
      <c r="K51" s="73"/>
      <c r="L51" s="78"/>
      <c r="M51" s="79"/>
      <c r="N51" s="73"/>
      <c r="O51" s="78"/>
      <c r="P51" s="79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2" customHeight="1">
      <c r="A52" s="56"/>
      <c r="B52" s="73"/>
      <c r="C52" s="73"/>
      <c r="D52" s="73" t="s">
        <v>99</v>
      </c>
      <c r="E52" s="75">
        <v>26189.999375953674</v>
      </c>
      <c r="F52" s="73">
        <v>54000</v>
      </c>
      <c r="G52" s="73" t="str">
        <f t="shared" si="41"/>
        <v>1999000-2</v>
      </c>
      <c r="H52" s="73"/>
      <c r="I52" s="78"/>
      <c r="J52" s="79"/>
      <c r="K52" s="73"/>
      <c r="L52" s="78">
        <f t="shared" ref="L52:M52" si="43">E52</f>
        <v>26189.999375953674</v>
      </c>
      <c r="M52" s="79">
        <f t="shared" si="43"/>
        <v>54000</v>
      </c>
      <c r="N52" s="73"/>
      <c r="O52" s="78"/>
      <c r="P52" s="79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2" customHeight="1">
      <c r="A53" s="56"/>
      <c r="B53" s="73"/>
      <c r="C53" s="73"/>
      <c r="D53" s="73" t="s">
        <v>100</v>
      </c>
      <c r="E53" s="75">
        <v>25238.038515624998</v>
      </c>
      <c r="F53" s="73">
        <v>20921.00581401624</v>
      </c>
      <c r="G53" s="73" t="str">
        <f t="shared" si="41"/>
        <v>1999000-3</v>
      </c>
      <c r="H53" s="73"/>
      <c r="I53" s="78"/>
      <c r="J53" s="79"/>
      <c r="K53" s="73"/>
      <c r="L53" s="78"/>
      <c r="M53" s="79"/>
      <c r="N53" s="73"/>
      <c r="O53" s="78">
        <f t="shared" ref="O53:P53" si="44">E53</f>
        <v>25238.038515624998</v>
      </c>
      <c r="P53" s="79">
        <f t="shared" si="44"/>
        <v>20921.00581401624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2" customHeight="1">
      <c r="A54" s="56"/>
      <c r="B54" s="73"/>
      <c r="C54" s="73"/>
      <c r="D54" s="80" t="s">
        <v>101</v>
      </c>
      <c r="E54" s="81">
        <v>79999.075919151306</v>
      </c>
      <c r="F54" s="80">
        <v>104920.59568120375</v>
      </c>
      <c r="G54" s="80"/>
      <c r="H54" s="80"/>
      <c r="I54" s="82"/>
      <c r="J54" s="83"/>
      <c r="K54" s="80"/>
      <c r="L54" s="82"/>
      <c r="M54" s="83"/>
      <c r="N54" s="80"/>
      <c r="O54" s="82"/>
      <c r="P54" s="83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2" customHeight="1">
      <c r="A55" s="5"/>
      <c r="B55" s="72"/>
      <c r="C55" s="84" t="s">
        <v>102</v>
      </c>
      <c r="D55" s="84"/>
      <c r="E55" s="85">
        <v>10671487.999547618</v>
      </c>
      <c r="F55" s="84">
        <v>12778687.941514673</v>
      </c>
      <c r="G55" s="84"/>
      <c r="H55" s="84"/>
      <c r="I55" s="86">
        <f t="shared" ref="I55:J55" si="45">SUM(I8:I54)</f>
        <v>4235056.0322051235</v>
      </c>
      <c r="J55" s="87">
        <f t="shared" si="45"/>
        <v>4835473.4848632813</v>
      </c>
      <c r="K55" s="84"/>
      <c r="L55" s="86">
        <f t="shared" ref="L55:M55" si="46">SUM(L8:L54)</f>
        <v>3883702.9488876727</v>
      </c>
      <c r="M55" s="87">
        <f t="shared" si="46"/>
        <v>4677697.0497539062</v>
      </c>
      <c r="N55" s="84"/>
      <c r="O55" s="86">
        <f t="shared" ref="O55:P55" si="47">SUM(O8:O54)</f>
        <v>2552729.0184545899</v>
      </c>
      <c r="P55" s="87">
        <f t="shared" si="47"/>
        <v>3265517.4068974867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>
      <c r="A56" s="56"/>
      <c r="B56" s="73" t="s">
        <v>103</v>
      </c>
      <c r="C56" s="73"/>
      <c r="D56" s="73"/>
      <c r="E56" s="75"/>
      <c r="F56" s="73"/>
      <c r="G56" s="73" t="str">
        <f t="shared" ref="G56:G116" si="48">LEFT(D56,9)</f>
        <v/>
      </c>
      <c r="H56" s="73"/>
      <c r="I56" s="78"/>
      <c r="J56" s="79"/>
      <c r="K56" s="73"/>
      <c r="L56" s="78"/>
      <c r="M56" s="79"/>
      <c r="N56" s="80"/>
      <c r="O56" s="78"/>
      <c r="P56" s="79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2" customHeight="1">
      <c r="A57" s="56"/>
      <c r="B57" s="73"/>
      <c r="C57" s="73" t="s">
        <v>22</v>
      </c>
      <c r="D57" s="73"/>
      <c r="E57" s="75"/>
      <c r="F57" s="73"/>
      <c r="G57" s="73" t="str">
        <f t="shared" si="48"/>
        <v/>
      </c>
      <c r="H57" s="73"/>
      <c r="I57" s="78"/>
      <c r="J57" s="79"/>
      <c r="K57" s="73"/>
      <c r="L57" s="78"/>
      <c r="M57" s="79"/>
      <c r="N57" s="73"/>
      <c r="O57" s="78"/>
      <c r="P57" s="79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2" customHeight="1">
      <c r="A58" s="56"/>
      <c r="B58" s="73"/>
      <c r="C58" s="73"/>
      <c r="D58" s="73" t="s">
        <v>104</v>
      </c>
      <c r="E58" s="75">
        <v>0</v>
      </c>
      <c r="F58" s="73">
        <v>74000</v>
      </c>
      <c r="G58" s="73" t="str">
        <f t="shared" si="48"/>
        <v>1002660-1</v>
      </c>
      <c r="H58" s="73"/>
      <c r="I58" s="78">
        <f t="shared" ref="I58:J58" si="49">E58</f>
        <v>0</v>
      </c>
      <c r="J58" s="79">
        <f t="shared" si="49"/>
        <v>74000</v>
      </c>
      <c r="K58" s="73"/>
      <c r="L58" s="78"/>
      <c r="M58" s="79"/>
      <c r="N58" s="73"/>
      <c r="O58" s="78"/>
      <c r="P58" s="79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2" customHeight="1">
      <c r="A59" s="56"/>
      <c r="B59" s="73"/>
      <c r="C59" s="73"/>
      <c r="D59" s="73" t="s">
        <v>105</v>
      </c>
      <c r="E59" s="75">
        <v>0</v>
      </c>
      <c r="F59" s="73">
        <v>74000</v>
      </c>
      <c r="G59" s="73" t="str">
        <f t="shared" si="48"/>
        <v>1002660-2</v>
      </c>
      <c r="H59" s="73"/>
      <c r="I59" s="78"/>
      <c r="J59" s="79"/>
      <c r="K59" s="73"/>
      <c r="L59" s="78">
        <f t="shared" ref="L59:M59" si="50">E59</f>
        <v>0</v>
      </c>
      <c r="M59" s="79">
        <f t="shared" si="50"/>
        <v>74000</v>
      </c>
      <c r="N59" s="73"/>
      <c r="O59" s="78"/>
      <c r="P59" s="79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2" customHeight="1">
      <c r="A60" s="56"/>
      <c r="B60" s="73"/>
      <c r="C60" s="73"/>
      <c r="D60" s="73" t="s">
        <v>106</v>
      </c>
      <c r="E60" s="75">
        <v>0</v>
      </c>
      <c r="F60" s="73">
        <v>37000</v>
      </c>
      <c r="G60" s="73" t="str">
        <f t="shared" si="48"/>
        <v>1002660-3</v>
      </c>
      <c r="H60" s="73"/>
      <c r="I60" s="78"/>
      <c r="J60" s="79"/>
      <c r="K60" s="73"/>
      <c r="L60" s="78"/>
      <c r="M60" s="79"/>
      <c r="N60" s="73"/>
      <c r="O60" s="78">
        <f t="shared" ref="O60:P60" si="51">E60</f>
        <v>0</v>
      </c>
      <c r="P60" s="79">
        <f t="shared" si="51"/>
        <v>37000</v>
      </c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2" customHeight="1">
      <c r="A61" s="56"/>
      <c r="B61" s="73"/>
      <c r="C61" s="73"/>
      <c r="D61" s="73" t="s">
        <v>107</v>
      </c>
      <c r="E61" s="75">
        <v>4.5474735088646412E-13</v>
      </c>
      <c r="F61" s="73">
        <v>46150</v>
      </c>
      <c r="G61" s="73" t="str">
        <f t="shared" si="48"/>
        <v>1111110-1</v>
      </c>
      <c r="H61" s="73"/>
      <c r="I61" s="78">
        <f t="shared" ref="I61:J61" si="52">E61</f>
        <v>4.5474735088646412E-13</v>
      </c>
      <c r="J61" s="79">
        <f t="shared" si="52"/>
        <v>46150</v>
      </c>
      <c r="K61" s="73"/>
      <c r="L61" s="78"/>
      <c r="M61" s="79"/>
      <c r="N61" s="73"/>
      <c r="O61" s="78"/>
      <c r="P61" s="79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2" customHeight="1">
      <c r="A62" s="56"/>
      <c r="B62" s="73"/>
      <c r="C62" s="73"/>
      <c r="D62" s="73" t="s">
        <v>108</v>
      </c>
      <c r="E62" s="75">
        <v>0</v>
      </c>
      <c r="F62" s="73">
        <v>70386</v>
      </c>
      <c r="G62" s="73" t="str">
        <f t="shared" si="48"/>
        <v>1111110-3</v>
      </c>
      <c r="H62" s="73"/>
      <c r="I62" s="78"/>
      <c r="J62" s="79"/>
      <c r="K62" s="73"/>
      <c r="L62" s="78"/>
      <c r="M62" s="79"/>
      <c r="N62" s="73"/>
      <c r="O62" s="78">
        <f t="shared" ref="O62:P62" si="53">E62</f>
        <v>0</v>
      </c>
      <c r="P62" s="79">
        <f t="shared" si="53"/>
        <v>70386</v>
      </c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2" customHeight="1">
      <c r="A63" s="56"/>
      <c r="B63" s="73"/>
      <c r="C63" s="73"/>
      <c r="D63" s="73" t="s">
        <v>109</v>
      </c>
      <c r="E63" s="75">
        <v>0</v>
      </c>
      <c r="F63" s="73">
        <v>100386</v>
      </c>
      <c r="G63" s="73" t="str">
        <f t="shared" si="48"/>
        <v>1112220-1</v>
      </c>
      <c r="H63" s="73"/>
      <c r="I63" s="78">
        <f t="shared" ref="I63:J63" si="54">E63</f>
        <v>0</v>
      </c>
      <c r="J63" s="79">
        <f t="shared" si="54"/>
        <v>100386</v>
      </c>
      <c r="K63" s="73"/>
      <c r="L63" s="78"/>
      <c r="M63" s="79"/>
      <c r="N63" s="73"/>
      <c r="O63" s="78"/>
      <c r="P63" s="79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2" customHeight="1">
      <c r="A64" s="56"/>
      <c r="B64" s="73"/>
      <c r="C64" s="73"/>
      <c r="D64" s="73" t="s">
        <v>110</v>
      </c>
      <c r="E64" s="75">
        <v>0</v>
      </c>
      <c r="F64" s="73">
        <v>38700</v>
      </c>
      <c r="G64" s="73" t="str">
        <f t="shared" si="48"/>
        <v>1112220-2</v>
      </c>
      <c r="H64" s="73"/>
      <c r="I64" s="78"/>
      <c r="J64" s="79"/>
      <c r="K64" s="73"/>
      <c r="L64" s="78">
        <f t="shared" ref="L64:M64" si="55">E64</f>
        <v>0</v>
      </c>
      <c r="M64" s="79">
        <f t="shared" si="55"/>
        <v>38700</v>
      </c>
      <c r="N64" s="73"/>
      <c r="O64" s="78"/>
      <c r="P64" s="79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2" customHeight="1">
      <c r="A65" s="56"/>
      <c r="B65" s="73"/>
      <c r="C65" s="73"/>
      <c r="D65" s="73" t="s">
        <v>111</v>
      </c>
      <c r="E65" s="75">
        <v>0</v>
      </c>
      <c r="F65" s="73">
        <v>69350</v>
      </c>
      <c r="G65" s="73" t="str">
        <f t="shared" si="48"/>
        <v>1112220-3</v>
      </c>
      <c r="H65" s="73"/>
      <c r="I65" s="78"/>
      <c r="J65" s="79"/>
      <c r="K65" s="73"/>
      <c r="L65" s="78"/>
      <c r="M65" s="79"/>
      <c r="N65" s="73"/>
      <c r="O65" s="78">
        <f t="shared" ref="O65:P65" si="56">E65</f>
        <v>0</v>
      </c>
      <c r="P65" s="79">
        <f t="shared" si="56"/>
        <v>69350</v>
      </c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2" customHeight="1">
      <c r="A66" s="56"/>
      <c r="B66" s="73"/>
      <c r="C66" s="73"/>
      <c r="D66" s="73" t="s">
        <v>112</v>
      </c>
      <c r="E66" s="75">
        <v>238393.99945312497</v>
      </c>
      <c r="F66" s="73">
        <v>183120</v>
      </c>
      <c r="G66" s="73" t="str">
        <f t="shared" si="48"/>
        <v>1112400-1</v>
      </c>
      <c r="H66" s="73"/>
      <c r="I66" s="78">
        <f t="shared" ref="I66:J66" si="57">E66</f>
        <v>238393.99945312497</v>
      </c>
      <c r="J66" s="79">
        <f t="shared" si="57"/>
        <v>183120</v>
      </c>
      <c r="K66" s="73"/>
      <c r="L66" s="78"/>
      <c r="M66" s="79"/>
      <c r="N66" s="73"/>
      <c r="O66" s="78"/>
      <c r="P66" s="79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2" customHeight="1">
      <c r="A67" s="56"/>
      <c r="B67" s="73"/>
      <c r="C67" s="73"/>
      <c r="D67" s="73" t="s">
        <v>113</v>
      </c>
      <c r="E67" s="75">
        <v>256604</v>
      </c>
      <c r="F67" s="73">
        <v>254866</v>
      </c>
      <c r="G67" s="73" t="str">
        <f t="shared" si="48"/>
        <v>1112400-2</v>
      </c>
      <c r="H67" s="73"/>
      <c r="I67" s="78"/>
      <c r="J67" s="79"/>
      <c r="K67" s="73"/>
      <c r="L67" s="78">
        <f t="shared" ref="L67:M67" si="58">E67</f>
        <v>256604</v>
      </c>
      <c r="M67" s="79">
        <f t="shared" si="58"/>
        <v>254866</v>
      </c>
      <c r="N67" s="73"/>
      <c r="O67" s="78"/>
      <c r="P67" s="79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2" customHeight="1">
      <c r="A68" s="56"/>
      <c r="B68" s="73"/>
      <c r="C68" s="73"/>
      <c r="D68" s="73" t="s">
        <v>114</v>
      </c>
      <c r="E68" s="75">
        <v>269004.001953125</v>
      </c>
      <c r="F68" s="73">
        <v>64800</v>
      </c>
      <c r="G68" s="73" t="str">
        <f t="shared" si="48"/>
        <v>1112400-3</v>
      </c>
      <c r="H68" s="73"/>
      <c r="I68" s="78"/>
      <c r="J68" s="79"/>
      <c r="K68" s="73"/>
      <c r="L68" s="78"/>
      <c r="M68" s="79"/>
      <c r="N68" s="73"/>
      <c r="O68" s="78">
        <f t="shared" ref="O68:P68" si="59">E68</f>
        <v>269004.001953125</v>
      </c>
      <c r="P68" s="79">
        <f t="shared" si="59"/>
        <v>64800</v>
      </c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2" customHeight="1">
      <c r="A69" s="56"/>
      <c r="B69" s="73"/>
      <c r="C69" s="73"/>
      <c r="D69" s="73" t="s">
        <v>115</v>
      </c>
      <c r="E69" s="75">
        <v>91199.998281250009</v>
      </c>
      <c r="F69" s="73">
        <v>94400</v>
      </c>
      <c r="G69" s="73" t="str">
        <f t="shared" si="48"/>
        <v>1112410-1</v>
      </c>
      <c r="H69" s="73"/>
      <c r="I69" s="78">
        <f t="shared" ref="I69:J69" si="60">E69</f>
        <v>91199.998281250009</v>
      </c>
      <c r="J69" s="79">
        <f t="shared" si="60"/>
        <v>94400</v>
      </c>
      <c r="K69" s="73"/>
      <c r="L69" s="78"/>
      <c r="M69" s="79"/>
      <c r="N69" s="73"/>
      <c r="O69" s="78"/>
      <c r="P69" s="79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2" customHeight="1">
      <c r="A70" s="56"/>
      <c r="B70" s="73"/>
      <c r="C70" s="73"/>
      <c r="D70" s="73" t="s">
        <v>116</v>
      </c>
      <c r="E70" s="75">
        <v>91199.999843750003</v>
      </c>
      <c r="F70" s="73">
        <v>93200</v>
      </c>
      <c r="G70" s="73" t="str">
        <f t="shared" si="48"/>
        <v>1112410-2</v>
      </c>
      <c r="H70" s="73"/>
      <c r="I70" s="78"/>
      <c r="J70" s="79"/>
      <c r="K70" s="73"/>
      <c r="L70" s="78">
        <f t="shared" ref="L70:M70" si="61">E70</f>
        <v>91199.999843750003</v>
      </c>
      <c r="M70" s="79">
        <f t="shared" si="61"/>
        <v>93200</v>
      </c>
      <c r="N70" s="73"/>
      <c r="O70" s="78"/>
      <c r="P70" s="79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2" customHeight="1">
      <c r="A71" s="56"/>
      <c r="B71" s="73"/>
      <c r="C71" s="73"/>
      <c r="D71" s="73" t="s">
        <v>117</v>
      </c>
      <c r="E71" s="75">
        <v>89999.998437499991</v>
      </c>
      <c r="F71" s="73">
        <v>93200</v>
      </c>
      <c r="G71" s="73" t="str">
        <f t="shared" si="48"/>
        <v>1112410-3</v>
      </c>
      <c r="H71" s="73"/>
      <c r="I71" s="78"/>
      <c r="J71" s="79"/>
      <c r="K71" s="73"/>
      <c r="L71" s="78"/>
      <c r="M71" s="79"/>
      <c r="N71" s="73"/>
      <c r="O71" s="78">
        <f t="shared" ref="O71:P71" si="62">E71</f>
        <v>89999.998437499991</v>
      </c>
      <c r="P71" s="79">
        <f t="shared" si="62"/>
        <v>93200</v>
      </c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2" customHeight="1">
      <c r="A72" s="56"/>
      <c r="B72" s="73"/>
      <c r="C72" s="73"/>
      <c r="D72" s="73" t="s">
        <v>118</v>
      </c>
      <c r="E72" s="75">
        <v>58514.999550781256</v>
      </c>
      <c r="F72" s="73">
        <v>73500</v>
      </c>
      <c r="G72" s="73" t="str">
        <f t="shared" si="48"/>
        <v>1112430-1</v>
      </c>
      <c r="H72" s="73"/>
      <c r="I72" s="78">
        <f t="shared" ref="I72:J72" si="63">E72</f>
        <v>58514.999550781256</v>
      </c>
      <c r="J72" s="79">
        <f t="shared" si="63"/>
        <v>73500</v>
      </c>
      <c r="K72" s="73"/>
      <c r="L72" s="78"/>
      <c r="M72" s="79"/>
      <c r="N72" s="73"/>
      <c r="O72" s="78"/>
      <c r="P72" s="79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2" customHeight="1">
      <c r="A73" s="56"/>
      <c r="B73" s="73"/>
      <c r="C73" s="73"/>
      <c r="D73" s="73" t="s">
        <v>119</v>
      </c>
      <c r="E73" s="75">
        <v>58514.999550781249</v>
      </c>
      <c r="F73" s="73">
        <v>75250</v>
      </c>
      <c r="G73" s="73" t="str">
        <f t="shared" si="48"/>
        <v>1112430-2</v>
      </c>
      <c r="H73" s="73"/>
      <c r="I73" s="78"/>
      <c r="J73" s="79"/>
      <c r="K73" s="73"/>
      <c r="L73" s="78">
        <f t="shared" ref="L73:M73" si="64">E73</f>
        <v>58514.999550781249</v>
      </c>
      <c r="M73" s="79">
        <f t="shared" si="64"/>
        <v>75250</v>
      </c>
      <c r="N73" s="73"/>
      <c r="O73" s="78"/>
      <c r="P73" s="79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2" customHeight="1">
      <c r="A74" s="56"/>
      <c r="B74" s="73"/>
      <c r="C74" s="73"/>
      <c r="D74" s="73" t="s">
        <v>120</v>
      </c>
      <c r="E74" s="75">
        <v>58514.999550781256</v>
      </c>
      <c r="F74" s="73">
        <v>26250</v>
      </c>
      <c r="G74" s="73" t="str">
        <f t="shared" si="48"/>
        <v>1112430-3</v>
      </c>
      <c r="H74" s="73"/>
      <c r="I74" s="78"/>
      <c r="J74" s="79"/>
      <c r="K74" s="73"/>
      <c r="L74" s="78"/>
      <c r="M74" s="79"/>
      <c r="N74" s="73"/>
      <c r="O74" s="78">
        <f t="shared" ref="O74:P74" si="65">E74</f>
        <v>58514.999550781256</v>
      </c>
      <c r="P74" s="79">
        <f t="shared" si="65"/>
        <v>26250</v>
      </c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2" customHeight="1">
      <c r="A75" s="56"/>
      <c r="B75" s="73"/>
      <c r="C75" s="73"/>
      <c r="D75" s="73" t="s">
        <v>121</v>
      </c>
      <c r="E75" s="75">
        <v>0</v>
      </c>
      <c r="F75" s="73">
        <v>20000</v>
      </c>
      <c r="G75" s="73" t="str">
        <f t="shared" si="48"/>
        <v>1112490-1</v>
      </c>
      <c r="H75" s="73"/>
      <c r="I75" s="78">
        <f t="shared" ref="I75:J75" si="66">E75</f>
        <v>0</v>
      </c>
      <c r="J75" s="79">
        <f t="shared" si="66"/>
        <v>20000</v>
      </c>
      <c r="K75" s="73"/>
      <c r="L75" s="78"/>
      <c r="M75" s="79"/>
      <c r="N75" s="73"/>
      <c r="O75" s="78"/>
      <c r="P75" s="79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2" customHeight="1">
      <c r="A76" s="56"/>
      <c r="B76" s="73"/>
      <c r="C76" s="73"/>
      <c r="D76" s="73" t="s">
        <v>122</v>
      </c>
      <c r="E76" s="75">
        <v>0</v>
      </c>
      <c r="F76" s="73">
        <v>20000</v>
      </c>
      <c r="G76" s="73" t="str">
        <f t="shared" si="48"/>
        <v>1112490-2</v>
      </c>
      <c r="H76" s="73"/>
      <c r="I76" s="78"/>
      <c r="J76" s="79"/>
      <c r="K76" s="73"/>
      <c r="L76" s="78">
        <f t="shared" ref="L76:M76" si="67">E76</f>
        <v>0</v>
      </c>
      <c r="M76" s="79">
        <f t="shared" si="67"/>
        <v>20000</v>
      </c>
      <c r="N76" s="73"/>
      <c r="O76" s="78"/>
      <c r="P76" s="79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2" customHeight="1">
      <c r="A77" s="56"/>
      <c r="B77" s="73"/>
      <c r="C77" s="73"/>
      <c r="D77" s="73" t="s">
        <v>123</v>
      </c>
      <c r="E77" s="75">
        <v>0</v>
      </c>
      <c r="F77" s="73">
        <v>20000</v>
      </c>
      <c r="G77" s="73" t="str">
        <f t="shared" si="48"/>
        <v>1112490-3</v>
      </c>
      <c r="H77" s="73"/>
      <c r="I77" s="78"/>
      <c r="J77" s="79"/>
      <c r="K77" s="73"/>
      <c r="L77" s="78"/>
      <c r="M77" s="79"/>
      <c r="N77" s="73"/>
      <c r="O77" s="78">
        <f t="shared" ref="O77:P77" si="68">E77</f>
        <v>0</v>
      </c>
      <c r="P77" s="79">
        <f t="shared" si="68"/>
        <v>20000</v>
      </c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2" customHeight="1">
      <c r="A78" s="56"/>
      <c r="B78" s="73"/>
      <c r="C78" s="73"/>
      <c r="D78" s="73" t="s">
        <v>124</v>
      </c>
      <c r="E78" s="75">
        <v>1000000.0328125</v>
      </c>
      <c r="F78" s="73">
        <v>1103287</v>
      </c>
      <c r="G78" s="73" t="str">
        <f t="shared" si="48"/>
        <v>1121110-1</v>
      </c>
      <c r="H78" s="73"/>
      <c r="I78" s="78">
        <f t="shared" ref="I78:J78" si="69">E78</f>
        <v>1000000.0328125</v>
      </c>
      <c r="J78" s="79">
        <f t="shared" si="69"/>
        <v>1103287</v>
      </c>
      <c r="K78" s="73"/>
      <c r="L78" s="78"/>
      <c r="M78" s="79"/>
      <c r="N78" s="73"/>
      <c r="O78" s="78"/>
      <c r="P78" s="79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2" customHeight="1">
      <c r="A79" s="56"/>
      <c r="B79" s="73"/>
      <c r="C79" s="73"/>
      <c r="D79" s="73" t="s">
        <v>125</v>
      </c>
      <c r="E79" s="75">
        <v>808000.00718750001</v>
      </c>
      <c r="F79" s="73">
        <v>1023009</v>
      </c>
      <c r="G79" s="73" t="str">
        <f t="shared" si="48"/>
        <v>1121110-2</v>
      </c>
      <c r="H79" s="73"/>
      <c r="I79" s="78"/>
      <c r="J79" s="79"/>
      <c r="K79" s="73"/>
      <c r="L79" s="78">
        <f t="shared" ref="L79:M79" si="70">E79</f>
        <v>808000.00718750001</v>
      </c>
      <c r="M79" s="79">
        <f t="shared" si="70"/>
        <v>1023009</v>
      </c>
      <c r="N79" s="73"/>
      <c r="O79" s="78"/>
      <c r="P79" s="79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2" customHeight="1">
      <c r="A80" s="56"/>
      <c r="B80" s="73"/>
      <c r="C80" s="73"/>
      <c r="D80" s="73" t="s">
        <v>126</v>
      </c>
      <c r="E80" s="75">
        <v>475000.00750000001</v>
      </c>
      <c r="F80" s="73">
        <v>424028</v>
      </c>
      <c r="G80" s="73" t="str">
        <f t="shared" si="48"/>
        <v>1121110-3</v>
      </c>
      <c r="H80" s="73"/>
      <c r="I80" s="78"/>
      <c r="J80" s="79"/>
      <c r="K80" s="73"/>
      <c r="L80" s="78"/>
      <c r="M80" s="79"/>
      <c r="N80" s="73"/>
      <c r="O80" s="78">
        <f t="shared" ref="O80:P80" si="71">E80</f>
        <v>475000.00750000001</v>
      </c>
      <c r="P80" s="79">
        <f t="shared" si="71"/>
        <v>424028</v>
      </c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2" customHeight="1">
      <c r="A81" s="56"/>
      <c r="B81" s="73"/>
      <c r="C81" s="73"/>
      <c r="D81" s="73" t="s">
        <v>127</v>
      </c>
      <c r="E81" s="75">
        <v>53511.998749999999</v>
      </c>
      <c r="F81" s="73">
        <v>111472</v>
      </c>
      <c r="G81" s="73" t="str">
        <f t="shared" si="48"/>
        <v>1121210-1</v>
      </c>
      <c r="H81" s="73"/>
      <c r="I81" s="78">
        <f t="shared" ref="I81:J81" si="72">E81</f>
        <v>53511.998749999999</v>
      </c>
      <c r="J81" s="79">
        <f t="shared" si="72"/>
        <v>111472</v>
      </c>
      <c r="K81" s="73"/>
      <c r="L81" s="78"/>
      <c r="M81" s="79"/>
      <c r="N81" s="73"/>
      <c r="O81" s="78"/>
      <c r="P81" s="79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2" customHeight="1">
      <c r="A82" s="56"/>
      <c r="B82" s="73"/>
      <c r="C82" s="73"/>
      <c r="D82" s="73" t="s">
        <v>128</v>
      </c>
      <c r="E82" s="75">
        <v>54610.000937500001</v>
      </c>
      <c r="F82" s="73">
        <v>110586</v>
      </c>
      <c r="G82" s="73" t="str">
        <f t="shared" si="48"/>
        <v>1121210-2</v>
      </c>
      <c r="H82" s="73"/>
      <c r="I82" s="78"/>
      <c r="J82" s="79"/>
      <c r="K82" s="73"/>
      <c r="L82" s="78">
        <f t="shared" ref="L82:M82" si="73">E82</f>
        <v>54610.000937500001</v>
      </c>
      <c r="M82" s="79">
        <f t="shared" si="73"/>
        <v>110586</v>
      </c>
      <c r="N82" s="73"/>
      <c r="O82" s="78"/>
      <c r="P82" s="79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2" customHeight="1">
      <c r="A83" s="56"/>
      <c r="B83" s="73"/>
      <c r="C83" s="73"/>
      <c r="D83" s="73" t="s">
        <v>129</v>
      </c>
      <c r="E83" s="75">
        <v>9999.9999804687504</v>
      </c>
      <c r="F83" s="73">
        <v>0</v>
      </c>
      <c r="G83" s="73" t="str">
        <f t="shared" si="48"/>
        <v>1121210-3</v>
      </c>
      <c r="H83" s="73"/>
      <c r="I83" s="78"/>
      <c r="J83" s="79"/>
      <c r="K83" s="73"/>
      <c r="L83" s="78"/>
      <c r="M83" s="79"/>
      <c r="N83" s="73"/>
      <c r="O83" s="78">
        <f t="shared" ref="O83:P83" si="74">E83</f>
        <v>9999.9999804687504</v>
      </c>
      <c r="P83" s="79">
        <f t="shared" si="74"/>
        <v>0</v>
      </c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2" customHeight="1">
      <c r="A84" s="56"/>
      <c r="B84" s="73"/>
      <c r="C84" s="73"/>
      <c r="D84" s="73" t="s">
        <v>130</v>
      </c>
      <c r="E84" s="75">
        <v>0</v>
      </c>
      <c r="F84" s="73">
        <v>37516</v>
      </c>
      <c r="G84" s="73" t="str">
        <f t="shared" si="48"/>
        <v>1121520-1</v>
      </c>
      <c r="H84" s="73"/>
      <c r="I84" s="78">
        <f t="shared" ref="I84:J84" si="75">E84</f>
        <v>0</v>
      </c>
      <c r="J84" s="79">
        <f t="shared" si="75"/>
        <v>37516</v>
      </c>
      <c r="K84" s="73"/>
      <c r="L84" s="78"/>
      <c r="M84" s="79"/>
      <c r="N84" s="73"/>
      <c r="O84" s="78"/>
      <c r="P84" s="79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2" customHeight="1">
      <c r="A85" s="56"/>
      <c r="B85" s="73"/>
      <c r="C85" s="73"/>
      <c r="D85" s="73" t="s">
        <v>131</v>
      </c>
      <c r="E85" s="75">
        <v>0</v>
      </c>
      <c r="F85" s="73">
        <v>37516</v>
      </c>
      <c r="G85" s="73" t="str">
        <f t="shared" si="48"/>
        <v>1121520-3</v>
      </c>
      <c r="H85" s="73"/>
      <c r="I85" s="78"/>
      <c r="J85" s="79"/>
      <c r="K85" s="73"/>
      <c r="L85" s="78"/>
      <c r="M85" s="79"/>
      <c r="N85" s="73"/>
      <c r="O85" s="78">
        <f t="shared" ref="O85:P85" si="76">E85</f>
        <v>0</v>
      </c>
      <c r="P85" s="79">
        <f t="shared" si="76"/>
        <v>37516</v>
      </c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2" customHeight="1">
      <c r="A86" s="56"/>
      <c r="B86" s="73"/>
      <c r="C86" s="73"/>
      <c r="D86" s="73" t="s">
        <v>132</v>
      </c>
      <c r="E86" s="75">
        <v>72000.000332031253</v>
      </c>
      <c r="F86" s="73">
        <v>95550</v>
      </c>
      <c r="G86" s="73" t="str">
        <f t="shared" si="48"/>
        <v>1121590-1</v>
      </c>
      <c r="H86" s="73"/>
      <c r="I86" s="78">
        <f t="shared" ref="I86:J86" si="77">E86</f>
        <v>72000.000332031253</v>
      </c>
      <c r="J86" s="79">
        <f t="shared" si="77"/>
        <v>95550</v>
      </c>
      <c r="K86" s="73"/>
      <c r="L86" s="78"/>
      <c r="M86" s="79"/>
      <c r="N86" s="73"/>
      <c r="O86" s="78"/>
      <c r="P86" s="79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2" customHeight="1">
      <c r="A87" s="56"/>
      <c r="B87" s="73"/>
      <c r="C87" s="73"/>
      <c r="D87" s="73" t="s">
        <v>133</v>
      </c>
      <c r="E87" s="75">
        <v>52170.001582031255</v>
      </c>
      <c r="F87" s="73">
        <v>54736</v>
      </c>
      <c r="G87" s="73" t="str">
        <f t="shared" si="48"/>
        <v>1132122-1</v>
      </c>
      <c r="H87" s="73"/>
      <c r="I87" s="78">
        <f t="shared" ref="I87:J87" si="78">E87</f>
        <v>52170.001582031255</v>
      </c>
      <c r="J87" s="79">
        <f t="shared" si="78"/>
        <v>54736</v>
      </c>
      <c r="K87" s="73"/>
      <c r="L87" s="78"/>
      <c r="M87" s="79"/>
      <c r="N87" s="73"/>
      <c r="O87" s="78"/>
      <c r="P87" s="79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2" customHeight="1">
      <c r="A88" s="56"/>
      <c r="B88" s="73"/>
      <c r="C88" s="73"/>
      <c r="D88" s="73" t="s">
        <v>134</v>
      </c>
      <c r="E88" s="75">
        <v>99999.99718749999</v>
      </c>
      <c r="F88" s="73">
        <v>57736</v>
      </c>
      <c r="G88" s="73" t="str">
        <f t="shared" si="48"/>
        <v>1132122-2</v>
      </c>
      <c r="H88" s="73"/>
      <c r="I88" s="78"/>
      <c r="J88" s="79"/>
      <c r="K88" s="73"/>
      <c r="L88" s="78">
        <f t="shared" ref="L88:M88" si="79">E88</f>
        <v>99999.99718749999</v>
      </c>
      <c r="M88" s="79">
        <f t="shared" si="79"/>
        <v>57736</v>
      </c>
      <c r="N88" s="73"/>
      <c r="O88" s="78"/>
      <c r="P88" s="79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2" customHeight="1">
      <c r="A89" s="56"/>
      <c r="B89" s="73"/>
      <c r="C89" s="73"/>
      <c r="D89" s="73" t="s">
        <v>135</v>
      </c>
      <c r="E89" s="75">
        <v>52170.001113281251</v>
      </c>
      <c r="F89" s="73">
        <v>56840</v>
      </c>
      <c r="G89" s="73" t="str">
        <f t="shared" si="48"/>
        <v>1132122-3</v>
      </c>
      <c r="H89" s="73"/>
      <c r="I89" s="78"/>
      <c r="J89" s="79"/>
      <c r="K89" s="73"/>
      <c r="L89" s="78"/>
      <c r="M89" s="79"/>
      <c r="N89" s="73"/>
      <c r="O89" s="78">
        <f t="shared" ref="O89:P89" si="80">E89</f>
        <v>52170.001113281251</v>
      </c>
      <c r="P89" s="79">
        <f t="shared" si="80"/>
        <v>56840</v>
      </c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2" customHeight="1">
      <c r="A90" s="56"/>
      <c r="B90" s="73"/>
      <c r="C90" s="73"/>
      <c r="D90" s="73" t="s">
        <v>136</v>
      </c>
      <c r="E90" s="75">
        <v>0</v>
      </c>
      <c r="F90" s="73">
        <v>95100</v>
      </c>
      <c r="G90" s="73" t="str">
        <f t="shared" si="48"/>
        <v>1132152-2</v>
      </c>
      <c r="H90" s="73"/>
      <c r="I90" s="78"/>
      <c r="J90" s="79"/>
      <c r="K90" s="73"/>
      <c r="L90" s="78">
        <f t="shared" ref="L90:M90" si="81">E90</f>
        <v>0</v>
      </c>
      <c r="M90" s="79">
        <f t="shared" si="81"/>
        <v>95100</v>
      </c>
      <c r="N90" s="73"/>
      <c r="O90" s="78"/>
      <c r="P90" s="79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2" customHeight="1">
      <c r="A91" s="56"/>
      <c r="B91" s="73"/>
      <c r="C91" s="73"/>
      <c r="D91" s="73" t="s">
        <v>137</v>
      </c>
      <c r="E91" s="75">
        <v>79060.000039062492</v>
      </c>
      <c r="F91" s="73">
        <v>81800</v>
      </c>
      <c r="G91" s="73" t="str">
        <f t="shared" si="48"/>
        <v>1142400-1</v>
      </c>
      <c r="H91" s="73"/>
      <c r="I91" s="78">
        <f t="shared" ref="I91:J91" si="82">E91</f>
        <v>79060.000039062492</v>
      </c>
      <c r="J91" s="79">
        <f t="shared" si="82"/>
        <v>81800</v>
      </c>
      <c r="K91" s="73"/>
      <c r="L91" s="78"/>
      <c r="M91" s="79"/>
      <c r="N91" s="73"/>
      <c r="O91" s="78"/>
      <c r="P91" s="79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2" customHeight="1">
      <c r="A92" s="56"/>
      <c r="B92" s="73"/>
      <c r="C92" s="73"/>
      <c r="D92" s="73" t="s">
        <v>138</v>
      </c>
      <c r="E92" s="75">
        <v>80560.000332031253</v>
      </c>
      <c r="F92" s="73">
        <v>83800</v>
      </c>
      <c r="G92" s="73" t="str">
        <f t="shared" si="48"/>
        <v>1142400-2</v>
      </c>
      <c r="H92" s="73"/>
      <c r="I92" s="78"/>
      <c r="J92" s="79"/>
      <c r="K92" s="73"/>
      <c r="L92" s="78">
        <f t="shared" ref="L92:M92" si="83">E92</f>
        <v>80560.000332031253</v>
      </c>
      <c r="M92" s="79">
        <f t="shared" si="83"/>
        <v>83800</v>
      </c>
      <c r="N92" s="73"/>
      <c r="O92" s="78"/>
      <c r="P92" s="79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2" customHeight="1">
      <c r="A93" s="56"/>
      <c r="B93" s="73"/>
      <c r="C93" s="73"/>
      <c r="D93" s="73" t="s">
        <v>139</v>
      </c>
      <c r="E93" s="75">
        <v>57000.001269531247</v>
      </c>
      <c r="F93" s="73">
        <v>80800</v>
      </c>
      <c r="G93" s="73" t="str">
        <f t="shared" si="48"/>
        <v>1142400-3</v>
      </c>
      <c r="H93" s="73"/>
      <c r="I93" s="78"/>
      <c r="J93" s="79"/>
      <c r="K93" s="73"/>
      <c r="L93" s="78"/>
      <c r="M93" s="79"/>
      <c r="N93" s="73"/>
      <c r="O93" s="78">
        <f t="shared" ref="O93:P93" si="84">E93</f>
        <v>57000.001269531247</v>
      </c>
      <c r="P93" s="79">
        <f t="shared" si="84"/>
        <v>80800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2" customHeight="1">
      <c r="A94" s="56"/>
      <c r="B94" s="73"/>
      <c r="C94" s="73"/>
      <c r="D94" s="73" t="s">
        <v>140</v>
      </c>
      <c r="E94" s="75">
        <v>45000.000332031246</v>
      </c>
      <c r="F94" s="73">
        <v>0</v>
      </c>
      <c r="G94" s="73" t="str">
        <f t="shared" si="48"/>
        <v>1151100-1</v>
      </c>
      <c r="H94" s="73"/>
      <c r="I94" s="78">
        <f t="shared" ref="I94:J94" si="85">E94</f>
        <v>45000.000332031246</v>
      </c>
      <c r="J94" s="79">
        <f t="shared" si="85"/>
        <v>0</v>
      </c>
      <c r="K94" s="73"/>
      <c r="L94" s="78"/>
      <c r="M94" s="79"/>
      <c r="N94" s="73"/>
      <c r="O94" s="78"/>
      <c r="P94" s="79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2" customHeight="1">
      <c r="A95" s="56"/>
      <c r="B95" s="73"/>
      <c r="C95" s="73"/>
      <c r="D95" s="73" t="s">
        <v>141</v>
      </c>
      <c r="E95" s="75">
        <v>75000.001562499994</v>
      </c>
      <c r="F95" s="73">
        <v>37900</v>
      </c>
      <c r="G95" s="73" t="str">
        <f t="shared" si="48"/>
        <v>1151100-2</v>
      </c>
      <c r="H95" s="73"/>
      <c r="I95" s="78"/>
      <c r="J95" s="79"/>
      <c r="K95" s="73"/>
      <c r="L95" s="78">
        <f t="shared" ref="L95:M95" si="86">E95</f>
        <v>75000.001562499994</v>
      </c>
      <c r="M95" s="79">
        <f t="shared" si="86"/>
        <v>37900</v>
      </c>
      <c r="N95" s="73"/>
      <c r="O95" s="78"/>
      <c r="P95" s="79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2" customHeight="1">
      <c r="A96" s="56"/>
      <c r="B96" s="73"/>
      <c r="C96" s="73"/>
      <c r="D96" s="73" t="s">
        <v>142</v>
      </c>
      <c r="E96" s="75">
        <v>75000.000019531246</v>
      </c>
      <c r="F96" s="73">
        <v>38100</v>
      </c>
      <c r="G96" s="73" t="str">
        <f t="shared" si="48"/>
        <v>1151210-1</v>
      </c>
      <c r="H96" s="73"/>
      <c r="I96" s="78">
        <f t="shared" ref="I96:J96" si="87">E96</f>
        <v>75000.000019531246</v>
      </c>
      <c r="J96" s="79">
        <f t="shared" si="87"/>
        <v>38100</v>
      </c>
      <c r="K96" s="73"/>
      <c r="L96" s="78"/>
      <c r="M96" s="79"/>
      <c r="N96" s="73"/>
      <c r="O96" s="78"/>
      <c r="P96" s="79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2" customHeight="1">
      <c r="A97" s="56"/>
      <c r="B97" s="73"/>
      <c r="C97" s="73"/>
      <c r="D97" s="73" t="s">
        <v>143</v>
      </c>
      <c r="E97" s="75">
        <v>78018.960644531253</v>
      </c>
      <c r="F97" s="73">
        <v>80800</v>
      </c>
      <c r="G97" s="73" t="str">
        <f t="shared" si="48"/>
        <v>1151210-2</v>
      </c>
      <c r="H97" s="73"/>
      <c r="I97" s="78"/>
      <c r="J97" s="79"/>
      <c r="K97" s="73"/>
      <c r="L97" s="78">
        <f t="shared" ref="L97:M97" si="88">E97</f>
        <v>78018.960644531253</v>
      </c>
      <c r="M97" s="79">
        <f t="shared" si="88"/>
        <v>80800</v>
      </c>
      <c r="N97" s="73"/>
      <c r="O97" s="78"/>
      <c r="P97" s="79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2" customHeight="1">
      <c r="A98" s="56"/>
      <c r="B98" s="73"/>
      <c r="C98" s="73"/>
      <c r="D98" s="73" t="s">
        <v>144</v>
      </c>
      <c r="E98" s="75">
        <v>37999.999550781249</v>
      </c>
      <c r="F98" s="73">
        <v>38700</v>
      </c>
      <c r="G98" s="73" t="str">
        <f t="shared" si="48"/>
        <v>1151210-3</v>
      </c>
      <c r="H98" s="73"/>
      <c r="I98" s="78"/>
      <c r="J98" s="79"/>
      <c r="K98" s="73"/>
      <c r="L98" s="78"/>
      <c r="M98" s="79"/>
      <c r="N98" s="73"/>
      <c r="O98" s="78">
        <f t="shared" ref="O98:P98" si="89">E98</f>
        <v>37999.999550781249</v>
      </c>
      <c r="P98" s="79">
        <f t="shared" si="89"/>
        <v>38700</v>
      </c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2" customHeight="1">
      <c r="A99" s="56"/>
      <c r="B99" s="73"/>
      <c r="C99" s="73"/>
      <c r="D99" s="73" t="s">
        <v>145</v>
      </c>
      <c r="E99" s="75">
        <v>100129.99781249999</v>
      </c>
      <c r="F99" s="73">
        <v>103375</v>
      </c>
      <c r="G99" s="73" t="str">
        <f t="shared" si="48"/>
        <v>1162620-1</v>
      </c>
      <c r="H99" s="73"/>
      <c r="I99" s="78">
        <f t="shared" ref="I99:J99" si="90">E99</f>
        <v>100129.99781249999</v>
      </c>
      <c r="J99" s="79">
        <f t="shared" si="90"/>
        <v>103375</v>
      </c>
      <c r="K99" s="73"/>
      <c r="L99" s="78"/>
      <c r="M99" s="79"/>
      <c r="N99" s="73"/>
      <c r="O99" s="78"/>
      <c r="P99" s="79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2" customHeight="1">
      <c r="A100" s="56"/>
      <c r="B100" s="73"/>
      <c r="C100" s="73"/>
      <c r="D100" s="73" t="s">
        <v>146</v>
      </c>
      <c r="E100" s="75">
        <v>73209.000761718751</v>
      </c>
      <c r="F100" s="73">
        <v>87875</v>
      </c>
      <c r="G100" s="73" t="str">
        <f t="shared" si="48"/>
        <v>1162620-2</v>
      </c>
      <c r="H100" s="73"/>
      <c r="I100" s="78"/>
      <c r="J100" s="79"/>
      <c r="K100" s="73"/>
      <c r="L100" s="78">
        <f t="shared" ref="L100:M100" si="91">E100</f>
        <v>73209.000761718751</v>
      </c>
      <c r="M100" s="79">
        <f t="shared" si="91"/>
        <v>87875</v>
      </c>
      <c r="N100" s="73"/>
      <c r="O100" s="78"/>
      <c r="P100" s="79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2" customHeight="1">
      <c r="A101" s="56"/>
      <c r="B101" s="73"/>
      <c r="C101" s="73"/>
      <c r="D101" s="73" t="s">
        <v>147</v>
      </c>
      <c r="E101" s="75">
        <v>66000.000781249997</v>
      </c>
      <c r="F101" s="73">
        <v>69800</v>
      </c>
      <c r="G101" s="73" t="str">
        <f t="shared" si="48"/>
        <v>1162620-3</v>
      </c>
      <c r="H101" s="73"/>
      <c r="I101" s="78"/>
      <c r="J101" s="79"/>
      <c r="K101" s="73"/>
      <c r="L101" s="78"/>
      <c r="M101" s="79"/>
      <c r="N101" s="73"/>
      <c r="O101" s="78">
        <f t="shared" ref="O101:P101" si="92">E101</f>
        <v>66000.000781249997</v>
      </c>
      <c r="P101" s="79">
        <f t="shared" si="92"/>
        <v>69800</v>
      </c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2" customHeight="1">
      <c r="A102" s="56"/>
      <c r="B102" s="73"/>
      <c r="C102" s="73"/>
      <c r="D102" s="73" t="s">
        <v>148</v>
      </c>
      <c r="E102" s="75">
        <v>0</v>
      </c>
      <c r="F102" s="73">
        <v>24000</v>
      </c>
      <c r="G102" s="73" t="str">
        <f t="shared" si="48"/>
        <v>1501100-1</v>
      </c>
      <c r="H102" s="73"/>
      <c r="I102" s="78">
        <f t="shared" ref="I102:J102" si="93">E102</f>
        <v>0</v>
      </c>
      <c r="J102" s="79">
        <f t="shared" si="93"/>
        <v>24000</v>
      </c>
      <c r="K102" s="73"/>
      <c r="L102" s="78"/>
      <c r="M102" s="79"/>
      <c r="N102" s="73"/>
      <c r="O102" s="78"/>
      <c r="P102" s="79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2" customHeight="1">
      <c r="A103" s="56"/>
      <c r="B103" s="73"/>
      <c r="C103" s="73"/>
      <c r="D103" s="73" t="s">
        <v>149</v>
      </c>
      <c r="E103" s="75">
        <v>0</v>
      </c>
      <c r="F103" s="73">
        <v>24000</v>
      </c>
      <c r="G103" s="73" t="str">
        <f t="shared" si="48"/>
        <v>1501100-2</v>
      </c>
      <c r="H103" s="73"/>
      <c r="I103" s="78"/>
      <c r="J103" s="79"/>
      <c r="K103" s="73"/>
      <c r="L103" s="78">
        <f t="shared" ref="L103:M103" si="94">E103</f>
        <v>0</v>
      </c>
      <c r="M103" s="79">
        <f t="shared" si="94"/>
        <v>24000</v>
      </c>
      <c r="N103" s="73"/>
      <c r="O103" s="78"/>
      <c r="P103" s="79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2" customHeight="1">
      <c r="A104" s="56"/>
      <c r="B104" s="73"/>
      <c r="C104" s="73"/>
      <c r="D104" s="73" t="s">
        <v>150</v>
      </c>
      <c r="E104" s="75">
        <v>0</v>
      </c>
      <c r="F104" s="73">
        <v>22000</v>
      </c>
      <c r="G104" s="73" t="str">
        <f t="shared" si="48"/>
        <v>1501100-3</v>
      </c>
      <c r="H104" s="73"/>
      <c r="I104" s="78"/>
      <c r="J104" s="79"/>
      <c r="K104" s="73"/>
      <c r="L104" s="78"/>
      <c r="M104" s="79"/>
      <c r="N104" s="73"/>
      <c r="O104" s="78">
        <f t="shared" ref="O104:P104" si="95">E104</f>
        <v>0</v>
      </c>
      <c r="P104" s="79">
        <f t="shared" si="95"/>
        <v>22000</v>
      </c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2" customHeight="1">
      <c r="A105" s="56"/>
      <c r="B105" s="73"/>
      <c r="C105" s="73"/>
      <c r="D105" s="73" t="s">
        <v>151</v>
      </c>
      <c r="E105" s="75">
        <v>0</v>
      </c>
      <c r="F105" s="73">
        <v>2000</v>
      </c>
      <c r="G105" s="73" t="str">
        <f t="shared" si="48"/>
        <v>1501420-1</v>
      </c>
      <c r="H105" s="73"/>
      <c r="I105" s="78">
        <f t="shared" ref="I105:J105" si="96">E105</f>
        <v>0</v>
      </c>
      <c r="J105" s="79">
        <f t="shared" si="96"/>
        <v>2000</v>
      </c>
      <c r="K105" s="73"/>
      <c r="L105" s="78"/>
      <c r="M105" s="79"/>
      <c r="N105" s="73"/>
      <c r="O105" s="78"/>
      <c r="P105" s="79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2" customHeight="1">
      <c r="A106" s="56"/>
      <c r="B106" s="73"/>
      <c r="C106" s="73"/>
      <c r="D106" s="73" t="s">
        <v>152</v>
      </c>
      <c r="E106" s="75">
        <v>0</v>
      </c>
      <c r="F106" s="73">
        <v>2000</v>
      </c>
      <c r="G106" s="73" t="str">
        <f t="shared" si="48"/>
        <v>1501420-2</v>
      </c>
      <c r="H106" s="73"/>
      <c r="I106" s="78"/>
      <c r="J106" s="79"/>
      <c r="K106" s="73"/>
      <c r="L106" s="78">
        <f t="shared" ref="L106:M106" si="97">E106</f>
        <v>0</v>
      </c>
      <c r="M106" s="79">
        <f t="shared" si="97"/>
        <v>2000</v>
      </c>
      <c r="N106" s="73"/>
      <c r="O106" s="78"/>
      <c r="P106" s="79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2" customHeight="1">
      <c r="A107" s="56"/>
      <c r="B107" s="73"/>
      <c r="C107" s="73"/>
      <c r="D107" s="73" t="s">
        <v>153</v>
      </c>
      <c r="E107" s="75">
        <v>0</v>
      </c>
      <c r="F107" s="73">
        <v>2000</v>
      </c>
      <c r="G107" s="73" t="str">
        <f t="shared" si="48"/>
        <v>1501420-3</v>
      </c>
      <c r="H107" s="73"/>
      <c r="I107" s="78"/>
      <c r="J107" s="79"/>
      <c r="K107" s="73"/>
      <c r="L107" s="78"/>
      <c r="M107" s="79"/>
      <c r="N107" s="73"/>
      <c r="O107" s="78">
        <f t="shared" ref="O107:P107" si="98">E107</f>
        <v>0</v>
      </c>
      <c r="P107" s="79">
        <f t="shared" si="98"/>
        <v>2000</v>
      </c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2" customHeight="1">
      <c r="A108" s="56"/>
      <c r="B108" s="73"/>
      <c r="C108" s="73"/>
      <c r="D108" s="73" t="s">
        <v>154</v>
      </c>
      <c r="E108" s="75">
        <v>0</v>
      </c>
      <c r="F108" s="73">
        <v>2000</v>
      </c>
      <c r="G108" s="73" t="str">
        <f t="shared" si="48"/>
        <v>1502190-1</v>
      </c>
      <c r="H108" s="73"/>
      <c r="I108" s="78">
        <f t="shared" ref="I108:J108" si="99">E108</f>
        <v>0</v>
      </c>
      <c r="J108" s="79">
        <f t="shared" si="99"/>
        <v>2000</v>
      </c>
      <c r="K108" s="73"/>
      <c r="L108" s="78"/>
      <c r="M108" s="79"/>
      <c r="N108" s="73"/>
      <c r="O108" s="78"/>
      <c r="P108" s="79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2" customHeight="1">
      <c r="A109" s="56"/>
      <c r="B109" s="73"/>
      <c r="C109" s="73"/>
      <c r="D109" s="73" t="s">
        <v>155</v>
      </c>
      <c r="E109" s="75">
        <v>0</v>
      </c>
      <c r="F109" s="73">
        <v>2000</v>
      </c>
      <c r="G109" s="73" t="str">
        <f t="shared" si="48"/>
        <v>1502190-2</v>
      </c>
      <c r="H109" s="73"/>
      <c r="I109" s="78"/>
      <c r="J109" s="79"/>
      <c r="K109" s="73"/>
      <c r="L109" s="78">
        <f t="shared" ref="L109:M109" si="100">E109</f>
        <v>0</v>
      </c>
      <c r="M109" s="79">
        <f t="shared" si="100"/>
        <v>2000</v>
      </c>
      <c r="N109" s="73"/>
      <c r="O109" s="78"/>
      <c r="P109" s="79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2" customHeight="1">
      <c r="A110" s="56"/>
      <c r="B110" s="73"/>
      <c r="C110" s="73"/>
      <c r="D110" s="73" t="s">
        <v>156</v>
      </c>
      <c r="E110" s="75">
        <v>0</v>
      </c>
      <c r="F110" s="73">
        <v>2000</v>
      </c>
      <c r="G110" s="73" t="str">
        <f t="shared" si="48"/>
        <v>1502190-3</v>
      </c>
      <c r="H110" s="73"/>
      <c r="I110" s="78"/>
      <c r="J110" s="79"/>
      <c r="K110" s="73"/>
      <c r="L110" s="78"/>
      <c r="M110" s="79"/>
      <c r="N110" s="73"/>
      <c r="O110" s="78">
        <f t="shared" ref="O110:P110" si="101">E110</f>
        <v>0</v>
      </c>
      <c r="P110" s="79">
        <f t="shared" si="101"/>
        <v>2000</v>
      </c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2" customHeight="1">
      <c r="A111" s="56"/>
      <c r="B111" s="73"/>
      <c r="C111" s="73"/>
      <c r="D111" s="73" t="s">
        <v>157</v>
      </c>
      <c r="E111" s="75">
        <v>0</v>
      </c>
      <c r="F111" s="73">
        <v>16000</v>
      </c>
      <c r="G111" s="73" t="str">
        <f t="shared" si="48"/>
        <v>1502200-1</v>
      </c>
      <c r="H111" s="73"/>
      <c r="I111" s="78">
        <f t="shared" ref="I111:J111" si="102">E111</f>
        <v>0</v>
      </c>
      <c r="J111" s="79">
        <f t="shared" si="102"/>
        <v>16000</v>
      </c>
      <c r="K111" s="73"/>
      <c r="L111" s="78"/>
      <c r="M111" s="79"/>
      <c r="N111" s="73"/>
      <c r="O111" s="78"/>
      <c r="P111" s="79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2" customHeight="1">
      <c r="A112" s="56"/>
      <c r="B112" s="73"/>
      <c r="C112" s="73"/>
      <c r="D112" s="73" t="s">
        <v>158</v>
      </c>
      <c r="E112" s="75">
        <v>0</v>
      </c>
      <c r="F112" s="73">
        <v>16000</v>
      </c>
      <c r="G112" s="73" t="str">
        <f t="shared" si="48"/>
        <v>1502200-2</v>
      </c>
      <c r="H112" s="73"/>
      <c r="I112" s="78"/>
      <c r="J112" s="79"/>
      <c r="K112" s="73"/>
      <c r="L112" s="78">
        <f t="shared" ref="L112:M112" si="103">E112</f>
        <v>0</v>
      </c>
      <c r="M112" s="79">
        <f t="shared" si="103"/>
        <v>16000</v>
      </c>
      <c r="N112" s="73"/>
      <c r="O112" s="78"/>
      <c r="P112" s="79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2" customHeight="1">
      <c r="A113" s="56"/>
      <c r="B113" s="73"/>
      <c r="C113" s="73"/>
      <c r="D113" s="73" t="s">
        <v>159</v>
      </c>
      <c r="E113" s="75">
        <v>0</v>
      </c>
      <c r="F113" s="73">
        <v>16000</v>
      </c>
      <c r="G113" s="73" t="str">
        <f t="shared" si="48"/>
        <v>1502200-3</v>
      </c>
      <c r="H113" s="73"/>
      <c r="I113" s="78"/>
      <c r="J113" s="79"/>
      <c r="K113" s="73"/>
      <c r="L113" s="78"/>
      <c r="M113" s="79"/>
      <c r="N113" s="73"/>
      <c r="O113" s="78">
        <f t="shared" ref="O113:P113" si="104">E113</f>
        <v>0</v>
      </c>
      <c r="P113" s="79">
        <f t="shared" si="104"/>
        <v>16000</v>
      </c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2" customHeight="1">
      <c r="A114" s="56"/>
      <c r="B114" s="73"/>
      <c r="C114" s="73"/>
      <c r="D114" s="73" t="s">
        <v>160</v>
      </c>
      <c r="E114" s="75">
        <v>0</v>
      </c>
      <c r="F114" s="73">
        <v>2000</v>
      </c>
      <c r="G114" s="73" t="str">
        <f t="shared" si="48"/>
        <v>1502590-1</v>
      </c>
      <c r="H114" s="73"/>
      <c r="I114" s="78">
        <f t="shared" ref="I114:J114" si="105">E114</f>
        <v>0</v>
      </c>
      <c r="J114" s="79">
        <f t="shared" si="105"/>
        <v>2000</v>
      </c>
      <c r="K114" s="73"/>
      <c r="L114" s="78"/>
      <c r="M114" s="79"/>
      <c r="N114" s="73"/>
      <c r="O114" s="78"/>
      <c r="P114" s="79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2" customHeight="1">
      <c r="A115" s="56"/>
      <c r="B115" s="73"/>
      <c r="C115" s="73"/>
      <c r="D115" s="73" t="s">
        <v>161</v>
      </c>
      <c r="E115" s="75">
        <v>0</v>
      </c>
      <c r="F115" s="73">
        <v>2000</v>
      </c>
      <c r="G115" s="73" t="str">
        <f t="shared" si="48"/>
        <v>1502590-2</v>
      </c>
      <c r="H115" s="73"/>
      <c r="I115" s="78"/>
      <c r="J115" s="79"/>
      <c r="K115" s="73"/>
      <c r="L115" s="78">
        <f t="shared" ref="L115:M115" si="106">E115</f>
        <v>0</v>
      </c>
      <c r="M115" s="79">
        <f t="shared" si="106"/>
        <v>2000</v>
      </c>
      <c r="N115" s="73"/>
      <c r="O115" s="78"/>
      <c r="P115" s="79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2" customHeight="1">
      <c r="A116" s="56"/>
      <c r="B116" s="73"/>
      <c r="C116" s="73"/>
      <c r="D116" s="73" t="s">
        <v>162</v>
      </c>
      <c r="E116" s="75">
        <v>0</v>
      </c>
      <c r="F116" s="73">
        <v>2000</v>
      </c>
      <c r="G116" s="73" t="str">
        <f t="shared" si="48"/>
        <v>1502590-3</v>
      </c>
      <c r="H116" s="73"/>
      <c r="I116" s="78"/>
      <c r="J116" s="79"/>
      <c r="K116" s="73"/>
      <c r="L116" s="78"/>
      <c r="M116" s="79"/>
      <c r="N116" s="73"/>
      <c r="O116" s="78">
        <f t="shared" ref="O116:P116" si="107">E116</f>
        <v>0</v>
      </c>
      <c r="P116" s="79">
        <f t="shared" si="107"/>
        <v>2000</v>
      </c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2" customHeight="1">
      <c r="A117" s="56"/>
      <c r="B117" s="73"/>
      <c r="C117" s="73"/>
      <c r="D117" s="80" t="s">
        <v>163</v>
      </c>
      <c r="E117" s="81">
        <v>4656387.0071093757</v>
      </c>
      <c r="F117" s="80">
        <v>5574884</v>
      </c>
      <c r="G117" s="80"/>
      <c r="H117" s="80"/>
      <c r="I117" s="82"/>
      <c r="J117" s="83"/>
      <c r="K117" s="80"/>
      <c r="L117" s="82"/>
      <c r="M117" s="83"/>
      <c r="N117" s="80"/>
      <c r="O117" s="82"/>
      <c r="P117" s="83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2" customHeight="1">
      <c r="A118" s="56"/>
      <c r="B118" s="73"/>
      <c r="C118" s="73" t="s">
        <v>23</v>
      </c>
      <c r="D118" s="73"/>
      <c r="E118" s="75"/>
      <c r="F118" s="73"/>
      <c r="G118" s="73" t="str">
        <f t="shared" ref="G118:G139" si="108">LEFT(D118,9)</f>
        <v/>
      </c>
      <c r="H118" s="73"/>
      <c r="I118" s="78"/>
      <c r="J118" s="79"/>
      <c r="K118" s="73"/>
      <c r="L118" s="78"/>
      <c r="M118" s="79"/>
      <c r="N118" s="73"/>
      <c r="O118" s="78"/>
      <c r="P118" s="79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2" customHeight="1">
      <c r="A119" s="56"/>
      <c r="B119" s="73"/>
      <c r="C119" s="73"/>
      <c r="D119" s="73" t="s">
        <v>164</v>
      </c>
      <c r="E119" s="75">
        <v>135000.00121093751</v>
      </c>
      <c r="F119" s="73">
        <v>174296.84544873654</v>
      </c>
      <c r="G119" s="73" t="str">
        <f t="shared" si="108"/>
        <v>2102400-1</v>
      </c>
      <c r="H119" s="73"/>
      <c r="I119" s="78">
        <f t="shared" ref="I119:J119" si="109">E119</f>
        <v>135000.00121093751</v>
      </c>
      <c r="J119" s="79">
        <f t="shared" si="109"/>
        <v>174296.84544873654</v>
      </c>
      <c r="K119" s="73"/>
      <c r="L119" s="78"/>
      <c r="M119" s="79"/>
      <c r="N119" s="73"/>
      <c r="O119" s="78"/>
      <c r="P119" s="79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2" customHeight="1">
      <c r="A120" s="56"/>
      <c r="B120" s="73"/>
      <c r="C120" s="73"/>
      <c r="D120" s="73" t="s">
        <v>165</v>
      </c>
      <c r="E120" s="75">
        <v>119999.99683593749</v>
      </c>
      <c r="F120" s="73">
        <v>221685.08690983421</v>
      </c>
      <c r="G120" s="73" t="str">
        <f t="shared" si="108"/>
        <v>2102400-2</v>
      </c>
      <c r="H120" s="73"/>
      <c r="I120" s="78"/>
      <c r="J120" s="79"/>
      <c r="K120" s="73"/>
      <c r="L120" s="78">
        <f t="shared" ref="L120:M120" si="110">E120</f>
        <v>119999.99683593749</v>
      </c>
      <c r="M120" s="79">
        <f t="shared" si="110"/>
        <v>221685.08690983421</v>
      </c>
      <c r="N120" s="73"/>
      <c r="O120" s="78"/>
      <c r="P120" s="79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2" customHeight="1">
      <c r="A121" s="56"/>
      <c r="B121" s="73"/>
      <c r="C121" s="73"/>
      <c r="D121" s="73" t="s">
        <v>166</v>
      </c>
      <c r="E121" s="75">
        <v>105000.00316406251</v>
      </c>
      <c r="F121" s="73">
        <v>133156.49478246929</v>
      </c>
      <c r="G121" s="73" t="str">
        <f t="shared" si="108"/>
        <v>2102400-3</v>
      </c>
      <c r="H121" s="73"/>
      <c r="I121" s="78"/>
      <c r="J121" s="79"/>
      <c r="K121" s="73"/>
      <c r="L121" s="78"/>
      <c r="M121" s="79"/>
      <c r="N121" s="73"/>
      <c r="O121" s="78">
        <f t="shared" ref="O121:P121" si="111">E121</f>
        <v>105000.00316406251</v>
      </c>
      <c r="P121" s="79">
        <f t="shared" si="111"/>
        <v>133156.49478246929</v>
      </c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2" customHeight="1">
      <c r="A122" s="56"/>
      <c r="B122" s="73"/>
      <c r="C122" s="73"/>
      <c r="D122" s="73" t="s">
        <v>167</v>
      </c>
      <c r="E122" s="75">
        <v>135665.99808593752</v>
      </c>
      <c r="F122" s="73">
        <v>140330.304</v>
      </c>
      <c r="G122" s="73" t="str">
        <f t="shared" si="108"/>
        <v>2201100-1</v>
      </c>
      <c r="H122" s="73"/>
      <c r="I122" s="78">
        <f t="shared" ref="I122:J122" si="112">E122</f>
        <v>135665.99808593752</v>
      </c>
      <c r="J122" s="79">
        <f t="shared" si="112"/>
        <v>140330.304</v>
      </c>
      <c r="K122" s="73"/>
      <c r="L122" s="78"/>
      <c r="M122" s="79"/>
      <c r="N122" s="73"/>
      <c r="O122" s="78"/>
      <c r="P122" s="79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2" customHeight="1">
      <c r="A123" s="56"/>
      <c r="B123" s="73"/>
      <c r="C123" s="73"/>
      <c r="D123" s="73" t="s">
        <v>168</v>
      </c>
      <c r="E123" s="75">
        <v>138474.005703125</v>
      </c>
      <c r="F123" s="73">
        <v>135086.96400000001</v>
      </c>
      <c r="G123" s="73" t="str">
        <f t="shared" si="108"/>
        <v>2201100-2</v>
      </c>
      <c r="H123" s="73"/>
      <c r="I123" s="78"/>
      <c r="J123" s="79"/>
      <c r="K123" s="73"/>
      <c r="L123" s="78">
        <f t="shared" ref="L123:M123" si="113">E123</f>
        <v>138474.005703125</v>
      </c>
      <c r="M123" s="79">
        <f t="shared" si="113"/>
        <v>135086.96400000001</v>
      </c>
      <c r="N123" s="73"/>
      <c r="O123" s="78"/>
      <c r="P123" s="79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2" customHeight="1">
      <c r="A124" s="56"/>
      <c r="B124" s="73"/>
      <c r="C124" s="73"/>
      <c r="D124" s="73" t="s">
        <v>169</v>
      </c>
      <c r="E124" s="75">
        <v>49999.998818359374</v>
      </c>
      <c r="F124" s="73">
        <v>70225.539999999994</v>
      </c>
      <c r="G124" s="73" t="str">
        <f t="shared" si="108"/>
        <v>2201100-3</v>
      </c>
      <c r="H124" s="73"/>
      <c r="I124" s="78"/>
      <c r="J124" s="79"/>
      <c r="K124" s="73"/>
      <c r="L124" s="78"/>
      <c r="M124" s="79"/>
      <c r="N124" s="73"/>
      <c r="O124" s="78">
        <f t="shared" ref="O124:P124" si="114">E124</f>
        <v>49999.998818359374</v>
      </c>
      <c r="P124" s="79">
        <f t="shared" si="114"/>
        <v>70225.539999999994</v>
      </c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2" customHeight="1">
      <c r="A125" s="56"/>
      <c r="B125" s="73"/>
      <c r="C125" s="73"/>
      <c r="D125" s="73" t="s">
        <v>170</v>
      </c>
      <c r="E125" s="75">
        <v>29685.000078124998</v>
      </c>
      <c r="F125" s="73">
        <v>32819.184000000001</v>
      </c>
      <c r="G125" s="73" t="str">
        <f t="shared" si="108"/>
        <v>2251100-1</v>
      </c>
      <c r="H125" s="73"/>
      <c r="I125" s="78">
        <f t="shared" ref="I125:J125" si="115">E125</f>
        <v>29685.000078124998</v>
      </c>
      <c r="J125" s="79">
        <f t="shared" si="115"/>
        <v>32819.184000000001</v>
      </c>
      <c r="K125" s="73"/>
      <c r="L125" s="78"/>
      <c r="M125" s="79"/>
      <c r="N125" s="73"/>
      <c r="O125" s="78"/>
      <c r="P125" s="79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2" customHeight="1">
      <c r="A126" s="56"/>
      <c r="B126" s="73"/>
      <c r="C126" s="73"/>
      <c r="D126" s="73" t="s">
        <v>171</v>
      </c>
      <c r="E126" s="75">
        <v>30366.96029296875</v>
      </c>
      <c r="F126" s="73">
        <v>31592.918999999998</v>
      </c>
      <c r="G126" s="73" t="str">
        <f t="shared" si="108"/>
        <v>2251100-2</v>
      </c>
      <c r="H126" s="73"/>
      <c r="I126" s="78"/>
      <c r="J126" s="79"/>
      <c r="K126" s="73"/>
      <c r="L126" s="78">
        <f t="shared" ref="L126:M126" si="116">E126</f>
        <v>30366.96029296875</v>
      </c>
      <c r="M126" s="79">
        <f t="shared" si="116"/>
        <v>31592.918999999998</v>
      </c>
      <c r="N126" s="73"/>
      <c r="O126" s="78"/>
      <c r="P126" s="79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2" customHeight="1">
      <c r="A127" s="56"/>
      <c r="B127" s="73"/>
      <c r="C127" s="73"/>
      <c r="D127" s="73" t="s">
        <v>172</v>
      </c>
      <c r="E127" s="75">
        <v>19319.999765624998</v>
      </c>
      <c r="F127" s="73">
        <v>16423.715</v>
      </c>
      <c r="G127" s="73" t="str">
        <f t="shared" si="108"/>
        <v>2251100-3</v>
      </c>
      <c r="H127" s="73"/>
      <c r="I127" s="78"/>
      <c r="J127" s="79"/>
      <c r="K127" s="73"/>
      <c r="L127" s="78"/>
      <c r="M127" s="79"/>
      <c r="N127" s="73"/>
      <c r="O127" s="78">
        <f t="shared" ref="O127:P127" si="117">E127</f>
        <v>19319.999765624998</v>
      </c>
      <c r="P127" s="79">
        <f t="shared" si="117"/>
        <v>16423.715</v>
      </c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2" customHeight="1">
      <c r="A128" s="56"/>
      <c r="B128" s="73"/>
      <c r="C128" s="73"/>
      <c r="D128" s="73" t="s">
        <v>173</v>
      </c>
      <c r="E128" s="75">
        <v>64397.996640625002</v>
      </c>
      <c r="F128" s="73">
        <v>45267.840000000004</v>
      </c>
      <c r="G128" s="73" t="str">
        <f t="shared" si="108"/>
        <v>2391100-1</v>
      </c>
      <c r="H128" s="73"/>
      <c r="I128" s="78">
        <f t="shared" ref="I128:J128" si="118">E128</f>
        <v>64397.996640625002</v>
      </c>
      <c r="J128" s="79">
        <f t="shared" si="118"/>
        <v>45267.840000000004</v>
      </c>
      <c r="K128" s="73"/>
      <c r="L128" s="78"/>
      <c r="M128" s="79"/>
      <c r="N128" s="73"/>
      <c r="O128" s="78"/>
      <c r="P128" s="79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2" customHeight="1">
      <c r="A129" s="56"/>
      <c r="B129" s="73"/>
      <c r="C129" s="73"/>
      <c r="D129" s="73" t="s">
        <v>174</v>
      </c>
      <c r="E129" s="75">
        <v>62840.002226562501</v>
      </c>
      <c r="F129" s="73">
        <v>43576.44</v>
      </c>
      <c r="G129" s="73" t="str">
        <f t="shared" si="108"/>
        <v>2391100-2</v>
      </c>
      <c r="H129" s="73"/>
      <c r="I129" s="78"/>
      <c r="J129" s="79"/>
      <c r="K129" s="73"/>
      <c r="L129" s="78">
        <f t="shared" ref="L129:M129" si="119">E129</f>
        <v>62840.002226562501</v>
      </c>
      <c r="M129" s="79">
        <f t="shared" si="119"/>
        <v>43576.44</v>
      </c>
      <c r="N129" s="73"/>
      <c r="O129" s="78"/>
      <c r="P129" s="79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2" customHeight="1">
      <c r="A130" s="56"/>
      <c r="B130" s="73"/>
      <c r="C130" s="73"/>
      <c r="D130" s="73" t="s">
        <v>175</v>
      </c>
      <c r="E130" s="75">
        <v>19999.999960937501</v>
      </c>
      <c r="F130" s="73">
        <v>22653.4</v>
      </c>
      <c r="G130" s="73" t="str">
        <f t="shared" si="108"/>
        <v>2391100-3</v>
      </c>
      <c r="H130" s="73"/>
      <c r="I130" s="78"/>
      <c r="J130" s="79"/>
      <c r="K130" s="73"/>
      <c r="L130" s="78"/>
      <c r="M130" s="79"/>
      <c r="N130" s="73"/>
      <c r="O130" s="78">
        <f t="shared" ref="O130:P130" si="120">E130</f>
        <v>19999.999960937501</v>
      </c>
      <c r="P130" s="79">
        <f t="shared" si="120"/>
        <v>22653.4</v>
      </c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2" customHeight="1">
      <c r="A131" s="56"/>
      <c r="B131" s="73"/>
      <c r="C131" s="73"/>
      <c r="D131" s="73" t="s">
        <v>176</v>
      </c>
      <c r="E131" s="75">
        <v>11114.039626464844</v>
      </c>
      <c r="F131" s="73">
        <v>22633.920000000002</v>
      </c>
      <c r="G131" s="73" t="str">
        <f t="shared" si="108"/>
        <v>2501100-1</v>
      </c>
      <c r="H131" s="73"/>
      <c r="I131" s="78">
        <f t="shared" ref="I131:J131" si="121">E131</f>
        <v>11114.039626464844</v>
      </c>
      <c r="J131" s="79">
        <f t="shared" si="121"/>
        <v>22633.920000000002</v>
      </c>
      <c r="K131" s="73"/>
      <c r="L131" s="78"/>
      <c r="M131" s="79"/>
      <c r="N131" s="73"/>
      <c r="O131" s="78"/>
      <c r="P131" s="79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2" customHeight="1">
      <c r="A132" s="56"/>
      <c r="B132" s="73"/>
      <c r="C132" s="73"/>
      <c r="D132" s="73" t="s">
        <v>177</v>
      </c>
      <c r="E132" s="75">
        <v>11114.040102539064</v>
      </c>
      <c r="F132" s="73">
        <v>21788.22</v>
      </c>
      <c r="G132" s="73" t="str">
        <f t="shared" si="108"/>
        <v>2501100-2</v>
      </c>
      <c r="H132" s="73"/>
      <c r="I132" s="78"/>
      <c r="J132" s="79"/>
      <c r="K132" s="73"/>
      <c r="L132" s="78">
        <f t="shared" ref="L132:M132" si="122">E132</f>
        <v>11114.040102539064</v>
      </c>
      <c r="M132" s="79">
        <f t="shared" si="122"/>
        <v>21788.22</v>
      </c>
      <c r="N132" s="73"/>
      <c r="O132" s="78"/>
      <c r="P132" s="79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2" customHeight="1">
      <c r="A133" s="56"/>
      <c r="B133" s="73"/>
      <c r="C133" s="73"/>
      <c r="D133" s="73" t="s">
        <v>178</v>
      </c>
      <c r="E133" s="75">
        <v>7000.0002343750002</v>
      </c>
      <c r="F133" s="73">
        <v>11326.7</v>
      </c>
      <c r="G133" s="73" t="str">
        <f t="shared" si="108"/>
        <v>2501100-3</v>
      </c>
      <c r="H133" s="73"/>
      <c r="I133" s="78"/>
      <c r="J133" s="79"/>
      <c r="K133" s="73"/>
      <c r="L133" s="78"/>
      <c r="M133" s="79"/>
      <c r="N133" s="73"/>
      <c r="O133" s="78">
        <f t="shared" ref="O133:P133" si="123">E133</f>
        <v>7000.0002343750002</v>
      </c>
      <c r="P133" s="79">
        <f t="shared" si="123"/>
        <v>11326.7</v>
      </c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2" customHeight="1">
      <c r="A134" s="56"/>
      <c r="B134" s="73"/>
      <c r="C134" s="73"/>
      <c r="D134" s="73" t="s">
        <v>179</v>
      </c>
      <c r="E134" s="75">
        <v>16000.000351562499</v>
      </c>
      <c r="F134" s="73">
        <v>22633.920000000002</v>
      </c>
      <c r="G134" s="73" t="str">
        <f t="shared" si="108"/>
        <v>2601100-1</v>
      </c>
      <c r="H134" s="73"/>
      <c r="I134" s="78">
        <f t="shared" ref="I134:J134" si="124">E134</f>
        <v>16000.000351562499</v>
      </c>
      <c r="J134" s="79">
        <f t="shared" si="124"/>
        <v>22633.920000000002</v>
      </c>
      <c r="K134" s="73"/>
      <c r="L134" s="78"/>
      <c r="M134" s="79"/>
      <c r="N134" s="73"/>
      <c r="O134" s="78"/>
      <c r="P134" s="79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2" customHeight="1">
      <c r="A135" s="56"/>
      <c r="B135" s="73"/>
      <c r="C135" s="73"/>
      <c r="D135" s="73" t="s">
        <v>180</v>
      </c>
      <c r="E135" s="75">
        <v>16000.000473632812</v>
      </c>
      <c r="F135" s="73">
        <v>21788.22</v>
      </c>
      <c r="G135" s="73" t="str">
        <f t="shared" si="108"/>
        <v>2601100-2</v>
      </c>
      <c r="H135" s="73"/>
      <c r="I135" s="78"/>
      <c r="J135" s="79"/>
      <c r="K135" s="73"/>
      <c r="L135" s="78">
        <f t="shared" ref="L135:M135" si="125">E135</f>
        <v>16000.000473632812</v>
      </c>
      <c r="M135" s="79">
        <f t="shared" si="125"/>
        <v>21788.22</v>
      </c>
      <c r="N135" s="73"/>
      <c r="O135" s="78"/>
      <c r="P135" s="79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2" customHeight="1">
      <c r="A136" s="56"/>
      <c r="B136" s="73"/>
      <c r="C136" s="73"/>
      <c r="D136" s="73" t="s">
        <v>181</v>
      </c>
      <c r="E136" s="75">
        <v>7049.0401129150378</v>
      </c>
      <c r="F136" s="73">
        <v>11326.7</v>
      </c>
      <c r="G136" s="73" t="str">
        <f t="shared" si="108"/>
        <v>2601100-3</v>
      </c>
      <c r="H136" s="73"/>
      <c r="I136" s="78"/>
      <c r="J136" s="79"/>
      <c r="K136" s="73"/>
      <c r="L136" s="78"/>
      <c r="M136" s="79"/>
      <c r="N136" s="73"/>
      <c r="O136" s="78">
        <f t="shared" ref="O136:P136" si="126">E136</f>
        <v>7049.0401129150378</v>
      </c>
      <c r="P136" s="79">
        <f t="shared" si="126"/>
        <v>11326.7</v>
      </c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2" customHeight="1">
      <c r="A137" s="56"/>
      <c r="B137" s="73"/>
      <c r="C137" s="73"/>
      <c r="D137" s="73" t="s">
        <v>182</v>
      </c>
      <c r="E137" s="75">
        <v>26198.038847656251</v>
      </c>
      <c r="F137" s="73">
        <v>29464.707669487845</v>
      </c>
      <c r="G137" s="73" t="str">
        <f t="shared" si="108"/>
        <v>2901100-1</v>
      </c>
      <c r="H137" s="73"/>
      <c r="I137" s="78">
        <f t="shared" ref="I137:J137" si="127">E137</f>
        <v>26198.038847656251</v>
      </c>
      <c r="J137" s="79">
        <f t="shared" si="127"/>
        <v>29464.707669487845</v>
      </c>
      <c r="K137" s="73"/>
      <c r="L137" s="78"/>
      <c r="M137" s="79"/>
      <c r="N137" s="73"/>
      <c r="O137" s="78"/>
      <c r="P137" s="79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2" customHeight="1">
      <c r="A138" s="56"/>
      <c r="B138" s="73"/>
      <c r="C138" s="73"/>
      <c r="D138" s="73" t="s">
        <v>183</v>
      </c>
      <c r="E138" s="75">
        <v>26139.001035156249</v>
      </c>
      <c r="F138" s="73">
        <v>30575.590280481869</v>
      </c>
      <c r="G138" s="73" t="str">
        <f t="shared" si="108"/>
        <v>2901100-2</v>
      </c>
      <c r="H138" s="73"/>
      <c r="I138" s="78"/>
      <c r="J138" s="79"/>
      <c r="K138" s="73"/>
      <c r="L138" s="78">
        <f t="shared" ref="L138:M138" si="128">E138</f>
        <v>26139.001035156249</v>
      </c>
      <c r="M138" s="79">
        <f t="shared" si="128"/>
        <v>30575.590280481869</v>
      </c>
      <c r="N138" s="73"/>
      <c r="O138" s="78"/>
      <c r="P138" s="79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2" customHeight="1">
      <c r="A139" s="56"/>
      <c r="B139" s="73"/>
      <c r="C139" s="73"/>
      <c r="D139" s="73" t="s">
        <v>184</v>
      </c>
      <c r="E139" s="75">
        <v>5000.0001562500001</v>
      </c>
      <c r="F139" s="73">
        <v>28779.718592761885</v>
      </c>
      <c r="G139" s="73" t="str">
        <f t="shared" si="108"/>
        <v>2901100-3</v>
      </c>
      <c r="H139" s="73"/>
      <c r="I139" s="78"/>
      <c r="J139" s="79"/>
      <c r="K139" s="73"/>
      <c r="L139" s="78"/>
      <c r="M139" s="79"/>
      <c r="N139" s="73"/>
      <c r="O139" s="78">
        <f t="shared" ref="O139:P139" si="129">E139</f>
        <v>5000.0001562500001</v>
      </c>
      <c r="P139" s="79">
        <f t="shared" si="129"/>
        <v>28779.718592761885</v>
      </c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2" customHeight="1">
      <c r="A140" s="56"/>
      <c r="B140" s="73"/>
      <c r="C140" s="73"/>
      <c r="D140" s="80" t="s">
        <v>185</v>
      </c>
      <c r="E140" s="81">
        <v>1036364.1237237549</v>
      </c>
      <c r="F140" s="80">
        <v>1267432.4296837712</v>
      </c>
      <c r="G140" s="80"/>
      <c r="H140" s="80"/>
      <c r="I140" s="82"/>
      <c r="J140" s="83"/>
      <c r="K140" s="80"/>
      <c r="L140" s="82"/>
      <c r="M140" s="83"/>
      <c r="N140" s="80"/>
      <c r="O140" s="82"/>
      <c r="P140" s="83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2" customHeight="1">
      <c r="A141" s="56"/>
      <c r="B141" s="73"/>
      <c r="C141" s="73" t="s">
        <v>24</v>
      </c>
      <c r="D141" s="73"/>
      <c r="E141" s="75"/>
      <c r="F141" s="73"/>
      <c r="G141" s="73" t="str">
        <f t="shared" ref="G141:G185" si="130">LEFT(D141,9)</f>
        <v/>
      </c>
      <c r="H141" s="73"/>
      <c r="I141" s="78"/>
      <c r="J141" s="79"/>
      <c r="K141" s="73"/>
      <c r="L141" s="78"/>
      <c r="M141" s="79"/>
      <c r="N141" s="73"/>
      <c r="O141" s="78"/>
      <c r="P141" s="79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2" customHeight="1">
      <c r="A142" s="56"/>
      <c r="B142" s="73"/>
      <c r="C142" s="73"/>
      <c r="D142" s="73" t="s">
        <v>186</v>
      </c>
      <c r="E142" s="75">
        <v>15000.000039062499</v>
      </c>
      <c r="F142" s="73">
        <v>43873</v>
      </c>
      <c r="G142" s="73" t="str">
        <f t="shared" si="130"/>
        <v>3001100-1</v>
      </c>
      <c r="H142" s="73"/>
      <c r="I142" s="78">
        <f t="shared" ref="I142:J142" si="131">E142</f>
        <v>15000.000039062499</v>
      </c>
      <c r="J142" s="79">
        <f t="shared" si="131"/>
        <v>43873</v>
      </c>
      <c r="K142" s="73"/>
      <c r="L142" s="78"/>
      <c r="M142" s="79"/>
      <c r="N142" s="73"/>
      <c r="O142" s="78"/>
      <c r="P142" s="79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2" customHeight="1">
      <c r="A143" s="56"/>
      <c r="B143" s="73"/>
      <c r="C143" s="73"/>
      <c r="D143" s="73" t="s">
        <v>187</v>
      </c>
      <c r="E143" s="75">
        <v>15000.001582031251</v>
      </c>
      <c r="F143" s="73">
        <v>39021</v>
      </c>
      <c r="G143" s="73" t="str">
        <f t="shared" si="130"/>
        <v>3001100-2</v>
      </c>
      <c r="H143" s="73"/>
      <c r="I143" s="78"/>
      <c r="J143" s="79"/>
      <c r="K143" s="73"/>
      <c r="L143" s="78">
        <f t="shared" ref="L143:M143" si="132">E143</f>
        <v>15000.001582031251</v>
      </c>
      <c r="M143" s="79">
        <f t="shared" si="132"/>
        <v>39021</v>
      </c>
      <c r="N143" s="73"/>
      <c r="O143" s="78"/>
      <c r="P143" s="79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2" customHeight="1">
      <c r="A144" s="56"/>
      <c r="B144" s="73"/>
      <c r="C144" s="73"/>
      <c r="D144" s="73" t="s">
        <v>188</v>
      </c>
      <c r="E144" s="75">
        <v>49999.999054870612</v>
      </c>
      <c r="F144" s="73">
        <v>38455</v>
      </c>
      <c r="G144" s="73" t="str">
        <f t="shared" si="130"/>
        <v>3001100-3</v>
      </c>
      <c r="H144" s="73"/>
      <c r="I144" s="78"/>
      <c r="J144" s="79"/>
      <c r="K144" s="73"/>
      <c r="L144" s="78"/>
      <c r="M144" s="79"/>
      <c r="N144" s="73"/>
      <c r="O144" s="78">
        <f t="shared" ref="O144:P144" si="133">E144</f>
        <v>49999.999054870612</v>
      </c>
      <c r="P144" s="79">
        <f t="shared" si="133"/>
        <v>38455</v>
      </c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2" customHeight="1">
      <c r="A145" s="56"/>
      <c r="B145" s="73"/>
      <c r="C145" s="73"/>
      <c r="D145" s="73" t="s">
        <v>189</v>
      </c>
      <c r="E145" s="75">
        <v>8099.9999694824219</v>
      </c>
      <c r="F145" s="73">
        <v>14169</v>
      </c>
      <c r="G145" s="73" t="str">
        <f t="shared" si="130"/>
        <v>3001210-1</v>
      </c>
      <c r="H145" s="73"/>
      <c r="I145" s="78">
        <f t="shared" ref="I145:J145" si="134">E145</f>
        <v>8099.9999694824219</v>
      </c>
      <c r="J145" s="79">
        <f t="shared" si="134"/>
        <v>14169</v>
      </c>
      <c r="K145" s="73"/>
      <c r="L145" s="78"/>
      <c r="M145" s="79"/>
      <c r="N145" s="73"/>
      <c r="O145" s="78"/>
      <c r="P145" s="79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2" customHeight="1">
      <c r="A146" s="56"/>
      <c r="B146" s="73"/>
      <c r="C146" s="73"/>
      <c r="D146" s="73" t="s">
        <v>190</v>
      </c>
      <c r="E146" s="75">
        <v>38148.0009765625</v>
      </c>
      <c r="F146" s="73">
        <v>15618</v>
      </c>
      <c r="G146" s="73" t="str">
        <f t="shared" si="130"/>
        <v>3001210-2</v>
      </c>
      <c r="H146" s="73"/>
      <c r="I146" s="78"/>
      <c r="J146" s="79"/>
      <c r="K146" s="73"/>
      <c r="L146" s="78">
        <f t="shared" ref="L146:M146" si="135">E146</f>
        <v>38148.0009765625</v>
      </c>
      <c r="M146" s="79">
        <f t="shared" si="135"/>
        <v>15618</v>
      </c>
      <c r="N146" s="73"/>
      <c r="O146" s="78"/>
      <c r="P146" s="79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2" customHeight="1">
      <c r="A147" s="56"/>
      <c r="B147" s="73"/>
      <c r="C147" s="73"/>
      <c r="D147" s="73" t="s">
        <v>191</v>
      </c>
      <c r="E147" s="75">
        <v>7999.9998779296875</v>
      </c>
      <c r="F147" s="73">
        <v>5677</v>
      </c>
      <c r="G147" s="73" t="str">
        <f t="shared" si="130"/>
        <v>3001210-3</v>
      </c>
      <c r="H147" s="73"/>
      <c r="I147" s="78"/>
      <c r="J147" s="79"/>
      <c r="K147" s="73"/>
      <c r="L147" s="78"/>
      <c r="M147" s="79"/>
      <c r="N147" s="73"/>
      <c r="O147" s="78">
        <f t="shared" ref="O147:P147" si="136">E147</f>
        <v>7999.9998779296875</v>
      </c>
      <c r="P147" s="79">
        <f t="shared" si="136"/>
        <v>5677</v>
      </c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2" customHeight="1">
      <c r="A148" s="56"/>
      <c r="B148" s="73"/>
      <c r="C148" s="73"/>
      <c r="D148" s="73" t="s">
        <v>192</v>
      </c>
      <c r="E148" s="75">
        <v>10705.000556640625</v>
      </c>
      <c r="F148" s="73">
        <v>14190</v>
      </c>
      <c r="G148" s="73" t="str">
        <f t="shared" si="130"/>
        <v>3002140-1</v>
      </c>
      <c r="H148" s="73"/>
      <c r="I148" s="78">
        <f t="shared" ref="I148:J148" si="137">E148</f>
        <v>10705.000556640625</v>
      </c>
      <c r="J148" s="79">
        <f t="shared" si="137"/>
        <v>14190</v>
      </c>
      <c r="K148" s="73"/>
      <c r="L148" s="78"/>
      <c r="M148" s="79"/>
      <c r="N148" s="73"/>
      <c r="O148" s="78"/>
      <c r="P148" s="79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2" customHeight="1">
      <c r="A149" s="56"/>
      <c r="B149" s="73"/>
      <c r="C149" s="73"/>
      <c r="D149" s="73" t="s">
        <v>193</v>
      </c>
      <c r="E149" s="75">
        <v>10618.999326171876</v>
      </c>
      <c r="F149" s="73">
        <v>10989</v>
      </c>
      <c r="G149" s="73" t="str">
        <f t="shared" si="130"/>
        <v>3002140-2</v>
      </c>
      <c r="H149" s="73"/>
      <c r="I149" s="78"/>
      <c r="J149" s="79"/>
      <c r="K149" s="73"/>
      <c r="L149" s="78">
        <f t="shared" ref="L149:M149" si="138">E149</f>
        <v>10618.999326171876</v>
      </c>
      <c r="M149" s="79">
        <f t="shared" si="138"/>
        <v>10989</v>
      </c>
      <c r="N149" s="73"/>
      <c r="O149" s="78"/>
      <c r="P149" s="79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2" customHeight="1">
      <c r="A150" s="56"/>
      <c r="B150" s="73"/>
      <c r="C150" s="73"/>
      <c r="D150" s="73" t="s">
        <v>194</v>
      </c>
      <c r="E150" s="75">
        <v>39926.000971679685</v>
      </c>
      <c r="F150" s="73">
        <v>66501</v>
      </c>
      <c r="G150" s="73" t="str">
        <f t="shared" si="130"/>
        <v>3002140-3</v>
      </c>
      <c r="H150" s="73"/>
      <c r="I150" s="78"/>
      <c r="J150" s="79"/>
      <c r="K150" s="73"/>
      <c r="L150" s="78"/>
      <c r="M150" s="79"/>
      <c r="N150" s="73"/>
      <c r="O150" s="78">
        <f t="shared" ref="O150:P150" si="139">E150</f>
        <v>39926.000971679685</v>
      </c>
      <c r="P150" s="79">
        <f t="shared" si="139"/>
        <v>66501</v>
      </c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2" customHeight="1">
      <c r="A151" s="56"/>
      <c r="B151" s="73"/>
      <c r="C151" s="73"/>
      <c r="D151" s="73" t="s">
        <v>195</v>
      </c>
      <c r="E151" s="75">
        <v>74400</v>
      </c>
      <c r="F151" s="73">
        <v>42915</v>
      </c>
      <c r="G151" s="73" t="str">
        <f t="shared" si="130"/>
        <v>3002150-1</v>
      </c>
      <c r="H151" s="73"/>
      <c r="I151" s="78">
        <f t="shared" ref="I151:J151" si="140">E151</f>
        <v>74400</v>
      </c>
      <c r="J151" s="79">
        <f t="shared" si="140"/>
        <v>42915</v>
      </c>
      <c r="K151" s="73"/>
      <c r="L151" s="78"/>
      <c r="M151" s="79"/>
      <c r="N151" s="73"/>
      <c r="O151" s="78"/>
      <c r="P151" s="79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2" customHeight="1">
      <c r="A152" s="56"/>
      <c r="B152" s="73"/>
      <c r="C152" s="73"/>
      <c r="D152" s="73" t="s">
        <v>196</v>
      </c>
      <c r="E152" s="75">
        <v>21599.99951171875</v>
      </c>
      <c r="F152" s="73">
        <v>5868</v>
      </c>
      <c r="G152" s="73" t="str">
        <f t="shared" si="130"/>
        <v>3002150-3</v>
      </c>
      <c r="H152" s="73"/>
      <c r="I152" s="78"/>
      <c r="J152" s="79"/>
      <c r="K152" s="73"/>
      <c r="L152" s="78"/>
      <c r="M152" s="79"/>
      <c r="N152" s="73"/>
      <c r="O152" s="78">
        <f t="shared" ref="O152:P152" si="141">E152</f>
        <v>21599.99951171875</v>
      </c>
      <c r="P152" s="79">
        <f t="shared" si="141"/>
        <v>5868</v>
      </c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2" customHeight="1">
      <c r="A153" s="56"/>
      <c r="B153" s="73"/>
      <c r="C153" s="73"/>
      <c r="D153" s="73" t="s">
        <v>197</v>
      </c>
      <c r="E153" s="75">
        <v>15000</v>
      </c>
      <c r="F153" s="73">
        <v>14136</v>
      </c>
      <c r="G153" s="73" t="str">
        <f t="shared" si="130"/>
        <v>3002160-1</v>
      </c>
      <c r="H153" s="73"/>
      <c r="I153" s="78">
        <f t="shared" ref="I153:J153" si="142">E153</f>
        <v>15000</v>
      </c>
      <c r="J153" s="79">
        <f t="shared" si="142"/>
        <v>14136</v>
      </c>
      <c r="K153" s="73"/>
      <c r="L153" s="78"/>
      <c r="M153" s="79"/>
      <c r="N153" s="73"/>
      <c r="O153" s="78"/>
      <c r="P153" s="79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2" customHeight="1">
      <c r="A154" s="56"/>
      <c r="B154" s="73"/>
      <c r="C154" s="73"/>
      <c r="D154" s="73" t="s">
        <v>198</v>
      </c>
      <c r="E154" s="75">
        <v>24999.999877929688</v>
      </c>
      <c r="F154" s="73">
        <v>30815</v>
      </c>
      <c r="G154" s="73" t="str">
        <f t="shared" si="130"/>
        <v>3002160-2</v>
      </c>
      <c r="H154" s="73"/>
      <c r="I154" s="78"/>
      <c r="J154" s="79"/>
      <c r="K154" s="73"/>
      <c r="L154" s="78">
        <f t="shared" ref="L154:M154" si="143">E154</f>
        <v>24999.999877929688</v>
      </c>
      <c r="M154" s="79">
        <f t="shared" si="143"/>
        <v>30815</v>
      </c>
      <c r="N154" s="73"/>
      <c r="O154" s="78"/>
      <c r="P154" s="79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2" customHeight="1">
      <c r="A155" s="56"/>
      <c r="B155" s="73"/>
      <c r="C155" s="73"/>
      <c r="D155" s="73" t="s">
        <v>199</v>
      </c>
      <c r="E155" s="75">
        <v>7999.9999694824219</v>
      </c>
      <c r="F155" s="73">
        <v>9918</v>
      </c>
      <c r="G155" s="73" t="str">
        <f t="shared" si="130"/>
        <v>3002160-3</v>
      </c>
      <c r="H155" s="73"/>
      <c r="I155" s="78"/>
      <c r="J155" s="79"/>
      <c r="K155" s="73"/>
      <c r="L155" s="78"/>
      <c r="M155" s="79"/>
      <c r="N155" s="73"/>
      <c r="O155" s="78">
        <f t="shared" ref="O155:P155" si="144">E155</f>
        <v>7999.9999694824219</v>
      </c>
      <c r="P155" s="79">
        <f t="shared" si="144"/>
        <v>9918</v>
      </c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2" customHeight="1">
      <c r="A156" s="56"/>
      <c r="B156" s="73"/>
      <c r="C156" s="73"/>
      <c r="D156" s="73" t="s">
        <v>200</v>
      </c>
      <c r="E156" s="75">
        <v>148749.0027734375</v>
      </c>
      <c r="F156" s="73">
        <v>212964</v>
      </c>
      <c r="G156" s="73" t="str">
        <f t="shared" si="130"/>
        <v>3002231-1</v>
      </c>
      <c r="H156" s="73"/>
      <c r="I156" s="78">
        <f t="shared" ref="I156:J156" si="145">E156</f>
        <v>148749.0027734375</v>
      </c>
      <c r="J156" s="79">
        <f t="shared" si="145"/>
        <v>212964</v>
      </c>
      <c r="K156" s="73"/>
      <c r="L156" s="78"/>
      <c r="M156" s="79"/>
      <c r="N156" s="73"/>
      <c r="O156" s="78"/>
      <c r="P156" s="79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2" customHeight="1">
      <c r="A157" s="56"/>
      <c r="B157" s="73"/>
      <c r="C157" s="73"/>
      <c r="D157" s="73" t="s">
        <v>201</v>
      </c>
      <c r="E157" s="75">
        <v>170877.99714843748</v>
      </c>
      <c r="F157" s="73">
        <v>206516</v>
      </c>
      <c r="G157" s="73" t="str">
        <f t="shared" si="130"/>
        <v>3002231-2</v>
      </c>
      <c r="H157" s="73"/>
      <c r="I157" s="78"/>
      <c r="J157" s="79"/>
      <c r="K157" s="73"/>
      <c r="L157" s="78">
        <f t="shared" ref="L157:M157" si="146">E157</f>
        <v>170877.99714843748</v>
      </c>
      <c r="M157" s="79">
        <f t="shared" si="146"/>
        <v>206516</v>
      </c>
      <c r="N157" s="73"/>
      <c r="O157" s="78"/>
      <c r="P157" s="79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2" customHeight="1">
      <c r="A158" s="56"/>
      <c r="B158" s="73"/>
      <c r="C158" s="73"/>
      <c r="D158" s="73" t="s">
        <v>202</v>
      </c>
      <c r="E158" s="75">
        <v>70000.001406249998</v>
      </c>
      <c r="F158" s="73">
        <v>172864</v>
      </c>
      <c r="G158" s="73" t="str">
        <f t="shared" si="130"/>
        <v>3002231-3</v>
      </c>
      <c r="H158" s="73"/>
      <c r="I158" s="78"/>
      <c r="J158" s="79"/>
      <c r="K158" s="73"/>
      <c r="L158" s="78"/>
      <c r="M158" s="79"/>
      <c r="N158" s="73"/>
      <c r="O158" s="78">
        <f t="shared" ref="O158:P158" si="147">E158</f>
        <v>70000.001406249998</v>
      </c>
      <c r="P158" s="79">
        <f t="shared" si="147"/>
        <v>172864</v>
      </c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2" customHeight="1">
      <c r="A159" s="56"/>
      <c r="B159" s="73"/>
      <c r="C159" s="73"/>
      <c r="D159" s="73" t="s">
        <v>203</v>
      </c>
      <c r="E159" s="75">
        <v>25000.00048828125</v>
      </c>
      <c r="F159" s="73">
        <v>76705</v>
      </c>
      <c r="G159" s="73" t="str">
        <f t="shared" si="130"/>
        <v>3002232-1</v>
      </c>
      <c r="H159" s="73"/>
      <c r="I159" s="78">
        <f t="shared" ref="I159:J159" si="148">E159</f>
        <v>25000.00048828125</v>
      </c>
      <c r="J159" s="79">
        <f t="shared" si="148"/>
        <v>76705</v>
      </c>
      <c r="K159" s="73"/>
      <c r="L159" s="78"/>
      <c r="M159" s="79"/>
      <c r="N159" s="73"/>
      <c r="O159" s="78"/>
      <c r="P159" s="79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2" customHeight="1">
      <c r="A160" s="56"/>
      <c r="B160" s="73"/>
      <c r="C160" s="73"/>
      <c r="D160" s="73" t="s">
        <v>204</v>
      </c>
      <c r="E160" s="75">
        <v>20000.000244140625</v>
      </c>
      <c r="F160" s="73">
        <v>74632</v>
      </c>
      <c r="G160" s="73" t="str">
        <f t="shared" si="130"/>
        <v>3002232-2</v>
      </c>
      <c r="H160" s="73"/>
      <c r="I160" s="78"/>
      <c r="J160" s="79"/>
      <c r="K160" s="73"/>
      <c r="L160" s="78">
        <f t="shared" ref="L160:M160" si="149">E160</f>
        <v>20000.000244140625</v>
      </c>
      <c r="M160" s="79">
        <f t="shared" si="149"/>
        <v>74632</v>
      </c>
      <c r="N160" s="73"/>
      <c r="O160" s="78"/>
      <c r="P160" s="79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2" customHeight="1">
      <c r="A161" s="56"/>
      <c r="B161" s="73"/>
      <c r="C161" s="73"/>
      <c r="D161" s="73" t="s">
        <v>205</v>
      </c>
      <c r="E161" s="75">
        <v>19227</v>
      </c>
      <c r="F161" s="73">
        <v>57732</v>
      </c>
      <c r="G161" s="73" t="str">
        <f t="shared" si="130"/>
        <v>3002232-3</v>
      </c>
      <c r="H161" s="73"/>
      <c r="I161" s="78"/>
      <c r="J161" s="79"/>
      <c r="K161" s="73"/>
      <c r="L161" s="78"/>
      <c r="M161" s="79"/>
      <c r="N161" s="73"/>
      <c r="O161" s="78">
        <f t="shared" ref="O161:P161" si="150">E161</f>
        <v>19227</v>
      </c>
      <c r="P161" s="79">
        <f t="shared" si="150"/>
        <v>57732</v>
      </c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2" customHeight="1">
      <c r="A162" s="56"/>
      <c r="B162" s="73"/>
      <c r="C162" s="73"/>
      <c r="D162" s="73" t="s">
        <v>206</v>
      </c>
      <c r="E162" s="75">
        <v>74999.999755859375</v>
      </c>
      <c r="F162" s="73">
        <v>35832</v>
      </c>
      <c r="G162" s="73" t="str">
        <f t="shared" si="130"/>
        <v>3002400-1</v>
      </c>
      <c r="H162" s="73"/>
      <c r="I162" s="78">
        <f t="shared" ref="I162:J162" si="151">E162</f>
        <v>74999.999755859375</v>
      </c>
      <c r="J162" s="79">
        <f t="shared" si="151"/>
        <v>35832</v>
      </c>
      <c r="K162" s="73"/>
      <c r="L162" s="78"/>
      <c r="M162" s="79"/>
      <c r="N162" s="73"/>
      <c r="O162" s="78"/>
      <c r="P162" s="79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2" customHeight="1">
      <c r="A163" s="56"/>
      <c r="B163" s="73"/>
      <c r="C163" s="73"/>
      <c r="D163" s="73" t="s">
        <v>207</v>
      </c>
      <c r="E163" s="75">
        <v>75000.00084960938</v>
      </c>
      <c r="F163" s="73">
        <v>34897</v>
      </c>
      <c r="G163" s="73" t="str">
        <f t="shared" si="130"/>
        <v>3002400-2</v>
      </c>
      <c r="H163" s="73"/>
      <c r="I163" s="78"/>
      <c r="J163" s="79"/>
      <c r="K163" s="73"/>
      <c r="L163" s="78">
        <f t="shared" ref="L163:M163" si="152">E163</f>
        <v>75000.00084960938</v>
      </c>
      <c r="M163" s="79">
        <f t="shared" si="152"/>
        <v>34897</v>
      </c>
      <c r="N163" s="73"/>
      <c r="O163" s="78"/>
      <c r="P163" s="79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2" customHeight="1">
      <c r="A164" s="56"/>
      <c r="B164" s="73"/>
      <c r="C164" s="73"/>
      <c r="D164" s="73" t="s">
        <v>208</v>
      </c>
      <c r="E164" s="75">
        <v>49999.997949218749</v>
      </c>
      <c r="F164" s="73">
        <v>37096</v>
      </c>
      <c r="G164" s="73" t="str">
        <f t="shared" si="130"/>
        <v>3002400-3</v>
      </c>
      <c r="H164" s="73"/>
      <c r="I164" s="78"/>
      <c r="J164" s="79"/>
      <c r="K164" s="73"/>
      <c r="L164" s="78"/>
      <c r="M164" s="79"/>
      <c r="N164" s="73"/>
      <c r="O164" s="78">
        <f t="shared" ref="O164:P164" si="153">E164</f>
        <v>49999.997949218749</v>
      </c>
      <c r="P164" s="79">
        <f t="shared" si="153"/>
        <v>37096</v>
      </c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2" customHeight="1">
      <c r="A165" s="56"/>
      <c r="B165" s="73"/>
      <c r="C165" s="73"/>
      <c r="D165" s="73" t="s">
        <v>209</v>
      </c>
      <c r="E165" s="75">
        <v>74220.000957031254</v>
      </c>
      <c r="F165" s="73">
        <v>77742</v>
      </c>
      <c r="G165" s="73" t="str">
        <f t="shared" si="130"/>
        <v>3002510-1</v>
      </c>
      <c r="H165" s="73"/>
      <c r="I165" s="78">
        <f t="shared" ref="I165:J165" si="154">E165</f>
        <v>74220.000957031254</v>
      </c>
      <c r="J165" s="79">
        <f t="shared" si="154"/>
        <v>77742</v>
      </c>
      <c r="K165" s="73"/>
      <c r="L165" s="78"/>
      <c r="M165" s="79"/>
      <c r="N165" s="73"/>
      <c r="O165" s="78"/>
      <c r="P165" s="79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2" customHeight="1">
      <c r="A166" s="56"/>
      <c r="B166" s="73"/>
      <c r="C166" s="73"/>
      <c r="D166" s="73" t="s">
        <v>210</v>
      </c>
      <c r="E166" s="75">
        <v>72214.001093750005</v>
      </c>
      <c r="F166" s="73">
        <v>75783</v>
      </c>
      <c r="G166" s="73" t="str">
        <f t="shared" si="130"/>
        <v>3002510-2</v>
      </c>
      <c r="H166" s="73"/>
      <c r="I166" s="78"/>
      <c r="J166" s="79"/>
      <c r="K166" s="73"/>
      <c r="L166" s="78">
        <f t="shared" ref="L166:M166" si="155">E166</f>
        <v>72214.001093750005</v>
      </c>
      <c r="M166" s="79">
        <f t="shared" si="155"/>
        <v>75783</v>
      </c>
      <c r="N166" s="73"/>
      <c r="O166" s="78"/>
      <c r="P166" s="79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2" customHeight="1">
      <c r="A167" s="56"/>
      <c r="B167" s="73"/>
      <c r="C167" s="73"/>
      <c r="D167" s="73" t="s">
        <v>211</v>
      </c>
      <c r="E167" s="75">
        <v>51999.99951171875</v>
      </c>
      <c r="F167" s="73">
        <v>56864</v>
      </c>
      <c r="G167" s="73" t="str">
        <f t="shared" si="130"/>
        <v>3002510-3</v>
      </c>
      <c r="H167" s="73"/>
      <c r="I167" s="78"/>
      <c r="J167" s="79"/>
      <c r="K167" s="73"/>
      <c r="L167" s="78"/>
      <c r="M167" s="79"/>
      <c r="N167" s="73"/>
      <c r="O167" s="78">
        <f t="shared" ref="O167:P167" si="156">E167</f>
        <v>51999.99951171875</v>
      </c>
      <c r="P167" s="79">
        <f t="shared" si="156"/>
        <v>56864</v>
      </c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2" customHeight="1">
      <c r="A168" s="56"/>
      <c r="B168" s="73"/>
      <c r="C168" s="73"/>
      <c r="D168" s="73" t="s">
        <v>212</v>
      </c>
      <c r="E168" s="75">
        <v>9500.0000610351563</v>
      </c>
      <c r="F168" s="73">
        <v>28000</v>
      </c>
      <c r="G168" s="73" t="str">
        <f t="shared" si="130"/>
        <v>3002660-1</v>
      </c>
      <c r="H168" s="73"/>
      <c r="I168" s="78">
        <f t="shared" ref="I168:J168" si="157">E168</f>
        <v>9500.0000610351563</v>
      </c>
      <c r="J168" s="79">
        <f t="shared" si="157"/>
        <v>28000</v>
      </c>
      <c r="K168" s="73"/>
      <c r="L168" s="78"/>
      <c r="M168" s="79"/>
      <c r="N168" s="73"/>
      <c r="O168" s="78"/>
      <c r="P168" s="79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2" customHeight="1">
      <c r="A169" s="56"/>
      <c r="B169" s="73"/>
      <c r="C169" s="73"/>
      <c r="D169" s="73" t="s">
        <v>213</v>
      </c>
      <c r="E169" s="75">
        <v>9500.0000610351563</v>
      </c>
      <c r="F169" s="73">
        <v>36000</v>
      </c>
      <c r="G169" s="73" t="str">
        <f t="shared" si="130"/>
        <v>3002660-2</v>
      </c>
      <c r="H169" s="73"/>
      <c r="I169" s="78"/>
      <c r="J169" s="79"/>
      <c r="K169" s="73"/>
      <c r="L169" s="78">
        <f t="shared" ref="L169:M169" si="158">E169</f>
        <v>9500.0000610351563</v>
      </c>
      <c r="M169" s="79">
        <f t="shared" si="158"/>
        <v>36000</v>
      </c>
      <c r="N169" s="73"/>
      <c r="O169" s="78"/>
      <c r="P169" s="79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2" customHeight="1">
      <c r="A170" s="56"/>
      <c r="B170" s="73"/>
      <c r="C170" s="73"/>
      <c r="D170" s="73" t="s">
        <v>214</v>
      </c>
      <c r="E170" s="75">
        <v>9300.0000610351563</v>
      </c>
      <c r="F170" s="73">
        <v>29330</v>
      </c>
      <c r="G170" s="73" t="str">
        <f t="shared" si="130"/>
        <v>3002660-3</v>
      </c>
      <c r="H170" s="73"/>
      <c r="I170" s="78"/>
      <c r="J170" s="79"/>
      <c r="K170" s="73"/>
      <c r="L170" s="78"/>
      <c r="M170" s="79"/>
      <c r="N170" s="73"/>
      <c r="O170" s="78">
        <f t="shared" ref="O170:P170" si="159">E170</f>
        <v>9300.0000610351563</v>
      </c>
      <c r="P170" s="79">
        <f t="shared" si="159"/>
        <v>29330</v>
      </c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2" customHeight="1">
      <c r="A171" s="56"/>
      <c r="B171" s="73"/>
      <c r="C171" s="73"/>
      <c r="D171" s="73" t="s">
        <v>215</v>
      </c>
      <c r="E171" s="75">
        <v>11099.999663085939</v>
      </c>
      <c r="F171" s="73">
        <v>26367</v>
      </c>
      <c r="G171" s="73" t="str">
        <f t="shared" si="130"/>
        <v>3002830-1</v>
      </c>
      <c r="H171" s="73"/>
      <c r="I171" s="78">
        <f t="shared" ref="I171:J171" si="160">E171</f>
        <v>11099.999663085939</v>
      </c>
      <c r="J171" s="79">
        <f t="shared" si="160"/>
        <v>26367</v>
      </c>
      <c r="K171" s="73"/>
      <c r="L171" s="78"/>
      <c r="M171" s="79"/>
      <c r="N171" s="73"/>
      <c r="O171" s="78"/>
      <c r="P171" s="79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2" customHeight="1">
      <c r="A172" s="56"/>
      <c r="B172" s="73"/>
      <c r="C172" s="73"/>
      <c r="D172" s="73" t="s">
        <v>216</v>
      </c>
      <c r="E172" s="75">
        <v>11100.000039062499</v>
      </c>
      <c r="F172" s="73">
        <v>26117</v>
      </c>
      <c r="G172" s="73" t="str">
        <f t="shared" si="130"/>
        <v>3002830-2</v>
      </c>
      <c r="H172" s="73"/>
      <c r="I172" s="78"/>
      <c r="J172" s="79"/>
      <c r="K172" s="73"/>
      <c r="L172" s="78">
        <f t="shared" ref="L172:M172" si="161">E172</f>
        <v>11100.000039062499</v>
      </c>
      <c r="M172" s="79">
        <f t="shared" si="161"/>
        <v>26117</v>
      </c>
      <c r="N172" s="73"/>
      <c r="O172" s="78"/>
      <c r="P172" s="79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2" customHeight="1">
      <c r="A173" s="56"/>
      <c r="B173" s="73"/>
      <c r="C173" s="73"/>
      <c r="D173" s="73" t="s">
        <v>217</v>
      </c>
      <c r="E173" s="75">
        <v>11100.000068359375</v>
      </c>
      <c r="F173" s="73">
        <v>24375</v>
      </c>
      <c r="G173" s="73" t="str">
        <f t="shared" si="130"/>
        <v>3002830-3</v>
      </c>
      <c r="H173" s="73"/>
      <c r="I173" s="78"/>
      <c r="J173" s="79"/>
      <c r="K173" s="73"/>
      <c r="L173" s="78"/>
      <c r="M173" s="79"/>
      <c r="N173" s="73"/>
      <c r="O173" s="78">
        <f t="shared" ref="O173:P173" si="162">E173</f>
        <v>11100.000068359375</v>
      </c>
      <c r="P173" s="79">
        <f t="shared" si="162"/>
        <v>24375</v>
      </c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2" customHeight="1">
      <c r="A174" s="56"/>
      <c r="B174" s="73"/>
      <c r="C174" s="73"/>
      <c r="D174" s="73" t="s">
        <v>218</v>
      </c>
      <c r="E174" s="75">
        <v>16000</v>
      </c>
      <c r="F174" s="73">
        <v>7327</v>
      </c>
      <c r="G174" s="73" t="str">
        <f t="shared" si="130"/>
        <v>3322310-1</v>
      </c>
      <c r="H174" s="73"/>
      <c r="I174" s="78">
        <f t="shared" ref="I174:J174" si="163">E174</f>
        <v>16000</v>
      </c>
      <c r="J174" s="79">
        <f t="shared" si="163"/>
        <v>7327</v>
      </c>
      <c r="K174" s="73"/>
      <c r="L174" s="78"/>
      <c r="M174" s="79"/>
      <c r="N174" s="73"/>
      <c r="O174" s="78"/>
      <c r="P174" s="79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2" customHeight="1">
      <c r="A175" s="56"/>
      <c r="B175" s="73"/>
      <c r="C175" s="73"/>
      <c r="D175" s="73" t="s">
        <v>219</v>
      </c>
      <c r="E175" s="75">
        <v>15000.000234374998</v>
      </c>
      <c r="F175" s="73">
        <v>7129</v>
      </c>
      <c r="G175" s="73" t="str">
        <f t="shared" si="130"/>
        <v>3322310-2</v>
      </c>
      <c r="H175" s="73"/>
      <c r="I175" s="78"/>
      <c r="J175" s="79"/>
      <c r="K175" s="73"/>
      <c r="L175" s="78">
        <f t="shared" ref="L175:M175" si="164">E175</f>
        <v>15000.000234374998</v>
      </c>
      <c r="M175" s="79">
        <f t="shared" si="164"/>
        <v>7129</v>
      </c>
      <c r="N175" s="73"/>
      <c r="O175" s="78"/>
      <c r="P175" s="79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2" customHeight="1">
      <c r="A176" s="56"/>
      <c r="B176" s="73"/>
      <c r="C176" s="73"/>
      <c r="D176" s="73" t="s">
        <v>220</v>
      </c>
      <c r="E176" s="75">
        <v>5544.5998632812498</v>
      </c>
      <c r="F176" s="73">
        <v>5545</v>
      </c>
      <c r="G176" s="73" t="str">
        <f t="shared" si="130"/>
        <v>3322310-3</v>
      </c>
      <c r="H176" s="73"/>
      <c r="I176" s="78"/>
      <c r="J176" s="79"/>
      <c r="K176" s="73"/>
      <c r="L176" s="78"/>
      <c r="M176" s="79"/>
      <c r="N176" s="73"/>
      <c r="O176" s="78">
        <f t="shared" ref="O176:P176" si="165">E176</f>
        <v>5544.5998632812498</v>
      </c>
      <c r="P176" s="79">
        <f t="shared" si="165"/>
        <v>5545</v>
      </c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2" customHeight="1">
      <c r="A177" s="56"/>
      <c r="B177" s="73"/>
      <c r="C177" s="73"/>
      <c r="D177" s="73" t="s">
        <v>221</v>
      </c>
      <c r="E177" s="75">
        <v>14653.440490722656</v>
      </c>
      <c r="F177" s="73">
        <v>17677</v>
      </c>
      <c r="G177" s="73" t="str">
        <f t="shared" si="130"/>
        <v>3332310-1</v>
      </c>
      <c r="H177" s="73"/>
      <c r="I177" s="78">
        <f t="shared" ref="I177:J177" si="166">E177</f>
        <v>14653.440490722656</v>
      </c>
      <c r="J177" s="79">
        <f t="shared" si="166"/>
        <v>17677</v>
      </c>
      <c r="K177" s="73"/>
      <c r="L177" s="78"/>
      <c r="M177" s="79"/>
      <c r="N177" s="73"/>
      <c r="O177" s="78"/>
      <c r="P177" s="79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2" customHeight="1">
      <c r="A178" s="56"/>
      <c r="B178" s="73"/>
      <c r="C178" s="73"/>
      <c r="D178" s="73" t="s">
        <v>222</v>
      </c>
      <c r="E178" s="75">
        <v>14257.440490722656</v>
      </c>
      <c r="F178" s="73">
        <v>17199</v>
      </c>
      <c r="G178" s="73" t="str">
        <f t="shared" si="130"/>
        <v>3332310-2</v>
      </c>
      <c r="H178" s="73"/>
      <c r="I178" s="78"/>
      <c r="J178" s="79"/>
      <c r="K178" s="73"/>
      <c r="L178" s="78">
        <f t="shared" ref="L178:M178" si="167">E178</f>
        <v>14257.440490722656</v>
      </c>
      <c r="M178" s="79">
        <f t="shared" si="167"/>
        <v>17199</v>
      </c>
      <c r="N178" s="73"/>
      <c r="O178" s="78"/>
      <c r="P178" s="79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2" customHeight="1">
      <c r="A179" s="56"/>
      <c r="B179" s="73"/>
      <c r="C179" s="73"/>
      <c r="D179" s="73" t="s">
        <v>223</v>
      </c>
      <c r="E179" s="75">
        <v>11089.080047607422</v>
      </c>
      <c r="F179" s="73">
        <v>12899</v>
      </c>
      <c r="G179" s="73" t="str">
        <f t="shared" si="130"/>
        <v>3332310-3</v>
      </c>
      <c r="H179" s="73"/>
      <c r="I179" s="78"/>
      <c r="J179" s="79"/>
      <c r="K179" s="73"/>
      <c r="L179" s="78"/>
      <c r="M179" s="79"/>
      <c r="N179" s="73"/>
      <c r="O179" s="78">
        <f t="shared" ref="O179:P179" si="168">E179</f>
        <v>11089.080047607422</v>
      </c>
      <c r="P179" s="79">
        <f t="shared" si="168"/>
        <v>12899</v>
      </c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2" customHeight="1">
      <c r="A180" s="56"/>
      <c r="B180" s="73"/>
      <c r="C180" s="73"/>
      <c r="D180" s="73" t="s">
        <v>224</v>
      </c>
      <c r="E180" s="75">
        <v>0</v>
      </c>
      <c r="F180" s="73">
        <v>5000</v>
      </c>
      <c r="G180" s="73" t="str">
        <f t="shared" si="130"/>
        <v>3352134-1</v>
      </c>
      <c r="H180" s="73"/>
      <c r="I180" s="78">
        <f t="shared" ref="I180:J180" si="169">E180</f>
        <v>0</v>
      </c>
      <c r="J180" s="79">
        <f t="shared" si="169"/>
        <v>5000</v>
      </c>
      <c r="K180" s="73"/>
      <c r="L180" s="78"/>
      <c r="M180" s="79"/>
      <c r="N180" s="73"/>
      <c r="O180" s="78"/>
      <c r="P180" s="79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2" customHeight="1">
      <c r="A181" s="56"/>
      <c r="B181" s="73"/>
      <c r="C181" s="73"/>
      <c r="D181" s="73" t="s">
        <v>225</v>
      </c>
      <c r="E181" s="75">
        <v>0</v>
      </c>
      <c r="F181" s="73">
        <v>5000</v>
      </c>
      <c r="G181" s="73" t="str">
        <f t="shared" si="130"/>
        <v>3352134-2</v>
      </c>
      <c r="H181" s="73"/>
      <c r="I181" s="78"/>
      <c r="J181" s="79"/>
      <c r="K181" s="73"/>
      <c r="L181" s="78">
        <f t="shared" ref="L181:M181" si="170">E181</f>
        <v>0</v>
      </c>
      <c r="M181" s="79">
        <f t="shared" si="170"/>
        <v>5000</v>
      </c>
      <c r="N181" s="73"/>
      <c r="O181" s="78"/>
      <c r="P181" s="79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2" customHeight="1">
      <c r="A182" s="56"/>
      <c r="B182" s="73"/>
      <c r="C182" s="73"/>
      <c r="D182" s="73" t="s">
        <v>226</v>
      </c>
      <c r="E182" s="75">
        <v>0</v>
      </c>
      <c r="F182" s="73">
        <v>5000</v>
      </c>
      <c r="G182" s="73" t="str">
        <f t="shared" si="130"/>
        <v>3352134-3</v>
      </c>
      <c r="H182" s="73"/>
      <c r="I182" s="78"/>
      <c r="J182" s="79"/>
      <c r="K182" s="73"/>
      <c r="L182" s="78"/>
      <c r="M182" s="79"/>
      <c r="N182" s="73"/>
      <c r="O182" s="78">
        <f t="shared" ref="O182:P182" si="171">E182</f>
        <v>0</v>
      </c>
      <c r="P182" s="79">
        <f t="shared" si="171"/>
        <v>5000</v>
      </c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2" customHeight="1">
      <c r="A183" s="56"/>
      <c r="B183" s="73"/>
      <c r="C183" s="73"/>
      <c r="D183" s="73" t="s">
        <v>227</v>
      </c>
      <c r="E183" s="75">
        <v>125000.0028125</v>
      </c>
      <c r="F183" s="73">
        <v>122667</v>
      </c>
      <c r="G183" s="73" t="str">
        <f t="shared" si="130"/>
        <v>3402840-1</v>
      </c>
      <c r="H183" s="73"/>
      <c r="I183" s="78">
        <f t="shared" ref="I183:J183" si="172">E183</f>
        <v>125000.0028125</v>
      </c>
      <c r="J183" s="79">
        <f t="shared" si="172"/>
        <v>122667</v>
      </c>
      <c r="K183" s="73"/>
      <c r="L183" s="78"/>
      <c r="M183" s="79"/>
      <c r="N183" s="73"/>
      <c r="O183" s="78"/>
      <c r="P183" s="79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2" customHeight="1">
      <c r="A184" s="56"/>
      <c r="B184" s="73"/>
      <c r="C184" s="73"/>
      <c r="D184" s="73" t="s">
        <v>228</v>
      </c>
      <c r="E184" s="75">
        <v>125000.00375</v>
      </c>
      <c r="F184" s="73">
        <v>127649</v>
      </c>
      <c r="G184" s="73" t="str">
        <f t="shared" si="130"/>
        <v>3402840-2</v>
      </c>
      <c r="H184" s="73"/>
      <c r="I184" s="78"/>
      <c r="J184" s="79"/>
      <c r="K184" s="73"/>
      <c r="L184" s="78">
        <f t="shared" ref="L184:M184" si="173">E184</f>
        <v>125000.00375</v>
      </c>
      <c r="M184" s="79">
        <f t="shared" si="173"/>
        <v>127649</v>
      </c>
      <c r="N184" s="73"/>
      <c r="O184" s="78"/>
      <c r="P184" s="79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2" customHeight="1">
      <c r="A185" s="56"/>
      <c r="B185" s="73"/>
      <c r="C185" s="73"/>
      <c r="D185" s="73" t="s">
        <v>229</v>
      </c>
      <c r="E185" s="75">
        <v>99999.997011718748</v>
      </c>
      <c r="F185" s="73">
        <v>98022</v>
      </c>
      <c r="G185" s="73" t="str">
        <f t="shared" si="130"/>
        <v>3402840-3</v>
      </c>
      <c r="H185" s="73"/>
      <c r="I185" s="78"/>
      <c r="J185" s="79"/>
      <c r="K185" s="73"/>
      <c r="L185" s="78"/>
      <c r="M185" s="79"/>
      <c r="N185" s="73"/>
      <c r="O185" s="78">
        <f t="shared" ref="O185:P185" si="174">E185</f>
        <v>99999.997011718748</v>
      </c>
      <c r="P185" s="79">
        <f t="shared" si="174"/>
        <v>98022</v>
      </c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2" customHeight="1">
      <c r="A186" s="56"/>
      <c r="B186" s="73"/>
      <c r="C186" s="73"/>
      <c r="D186" s="80" t="s">
        <v>230</v>
      </c>
      <c r="E186" s="81">
        <v>1679930.5685458372</v>
      </c>
      <c r="F186" s="80">
        <v>2073075</v>
      </c>
      <c r="G186" s="80"/>
      <c r="H186" s="80"/>
      <c r="I186" s="82"/>
      <c r="J186" s="83"/>
      <c r="K186" s="80"/>
      <c r="L186" s="82"/>
      <c r="M186" s="83"/>
      <c r="N186" s="80"/>
      <c r="O186" s="82"/>
      <c r="P186" s="83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2" customHeight="1">
      <c r="A187" s="56"/>
      <c r="B187" s="73"/>
      <c r="C187" s="73" t="s">
        <v>25</v>
      </c>
      <c r="D187" s="73"/>
      <c r="E187" s="75"/>
      <c r="F187" s="73"/>
      <c r="G187" s="73" t="str">
        <f t="shared" ref="G187:G205" si="175">LEFT(D187,9)</f>
        <v/>
      </c>
      <c r="H187" s="73"/>
      <c r="I187" s="78"/>
      <c r="J187" s="79"/>
      <c r="K187" s="73"/>
      <c r="L187" s="78"/>
      <c r="M187" s="79"/>
      <c r="N187" s="73"/>
      <c r="O187" s="78"/>
      <c r="P187" s="79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2" customHeight="1">
      <c r="A188" s="56"/>
      <c r="B188" s="73"/>
      <c r="C188" s="73"/>
      <c r="D188" s="73" t="s">
        <v>231</v>
      </c>
      <c r="E188" s="75">
        <v>34999.999208984373</v>
      </c>
      <c r="F188" s="73">
        <v>0</v>
      </c>
      <c r="G188" s="73" t="str">
        <f t="shared" si="175"/>
        <v>4002310-1</v>
      </c>
      <c r="H188" s="73"/>
      <c r="I188" s="78">
        <f t="shared" ref="I188:J188" si="176">E188</f>
        <v>34999.999208984373</v>
      </c>
      <c r="J188" s="79">
        <f t="shared" si="176"/>
        <v>0</v>
      </c>
      <c r="K188" s="73"/>
      <c r="L188" s="78"/>
      <c r="M188" s="79"/>
      <c r="N188" s="73"/>
      <c r="O188" s="78"/>
      <c r="P188" s="79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2" customHeight="1">
      <c r="A189" s="56"/>
      <c r="B189" s="73"/>
      <c r="C189" s="73"/>
      <c r="D189" s="73" t="s">
        <v>232</v>
      </c>
      <c r="E189" s="75">
        <v>34999.999765624998</v>
      </c>
      <c r="F189" s="73">
        <v>0</v>
      </c>
      <c r="G189" s="73" t="str">
        <f t="shared" si="175"/>
        <v>4002310-2</v>
      </c>
      <c r="H189" s="73"/>
      <c r="I189" s="78"/>
      <c r="J189" s="79"/>
      <c r="K189" s="73"/>
      <c r="L189" s="78">
        <f t="shared" ref="L189:M189" si="177">E189</f>
        <v>34999.999765624998</v>
      </c>
      <c r="M189" s="79">
        <f t="shared" si="177"/>
        <v>0</v>
      </c>
      <c r="N189" s="73"/>
      <c r="O189" s="78"/>
      <c r="P189" s="79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2" customHeight="1">
      <c r="A190" s="56"/>
      <c r="B190" s="73"/>
      <c r="C190" s="73"/>
      <c r="D190" s="73" t="s">
        <v>233</v>
      </c>
      <c r="E190" s="75">
        <v>24999.999443359375</v>
      </c>
      <c r="F190" s="73">
        <v>0</v>
      </c>
      <c r="G190" s="73" t="str">
        <f t="shared" si="175"/>
        <v>4002310-3</v>
      </c>
      <c r="H190" s="73"/>
      <c r="I190" s="78"/>
      <c r="J190" s="79"/>
      <c r="K190" s="73"/>
      <c r="L190" s="78"/>
      <c r="M190" s="79"/>
      <c r="N190" s="73"/>
      <c r="O190" s="78">
        <f t="shared" ref="O190:P190" si="178">E190</f>
        <v>24999.999443359375</v>
      </c>
      <c r="P190" s="79">
        <f t="shared" si="178"/>
        <v>0</v>
      </c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2" customHeight="1">
      <c r="A191" s="56"/>
      <c r="B191" s="73"/>
      <c r="C191" s="73"/>
      <c r="D191" s="73" t="s">
        <v>234</v>
      </c>
      <c r="E191" s="75">
        <v>24999.999912109375</v>
      </c>
      <c r="F191" s="73">
        <v>21061</v>
      </c>
      <c r="G191" s="73" t="str">
        <f t="shared" si="175"/>
        <v>4002660-1</v>
      </c>
      <c r="H191" s="73"/>
      <c r="I191" s="78">
        <f t="shared" ref="I191:J191" si="179">E191</f>
        <v>24999.999912109375</v>
      </c>
      <c r="J191" s="79">
        <f t="shared" si="179"/>
        <v>21061</v>
      </c>
      <c r="K191" s="73"/>
      <c r="L191" s="78"/>
      <c r="M191" s="79"/>
      <c r="N191" s="73"/>
      <c r="O191" s="78"/>
      <c r="P191" s="79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2" customHeight="1">
      <c r="A192" s="56"/>
      <c r="B192" s="73"/>
      <c r="C192" s="73"/>
      <c r="D192" s="73" t="s">
        <v>235</v>
      </c>
      <c r="E192" s="75">
        <v>24999.999589843748</v>
      </c>
      <c r="F192" s="73">
        <v>3925</v>
      </c>
      <c r="G192" s="73" t="str">
        <f t="shared" si="175"/>
        <v>4002660-2</v>
      </c>
      <c r="H192" s="73"/>
      <c r="I192" s="78"/>
      <c r="J192" s="79"/>
      <c r="K192" s="73"/>
      <c r="L192" s="78">
        <f t="shared" ref="L192:M192" si="180">E192</f>
        <v>24999.999589843748</v>
      </c>
      <c r="M192" s="79">
        <f t="shared" si="180"/>
        <v>3925</v>
      </c>
      <c r="N192" s="73"/>
      <c r="O192" s="78"/>
      <c r="P192" s="79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2" customHeight="1">
      <c r="A193" s="56"/>
      <c r="B193" s="73"/>
      <c r="C193" s="73"/>
      <c r="D193" s="73" t="s">
        <v>236</v>
      </c>
      <c r="E193" s="75">
        <v>18210.000195312503</v>
      </c>
      <c r="F193" s="73">
        <v>11268</v>
      </c>
      <c r="G193" s="73" t="str">
        <f t="shared" si="175"/>
        <v>4002660-3</v>
      </c>
      <c r="H193" s="73"/>
      <c r="I193" s="78"/>
      <c r="J193" s="79"/>
      <c r="K193" s="73"/>
      <c r="L193" s="78"/>
      <c r="M193" s="79"/>
      <c r="N193" s="73"/>
      <c r="O193" s="78">
        <f t="shared" ref="O193:P193" si="181">E193</f>
        <v>18210.000195312503</v>
      </c>
      <c r="P193" s="79">
        <f t="shared" si="181"/>
        <v>11268</v>
      </c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2" customHeight="1">
      <c r="A194" s="56"/>
      <c r="B194" s="73"/>
      <c r="C194" s="73"/>
      <c r="D194" s="73" t="s">
        <v>237</v>
      </c>
      <c r="E194" s="75">
        <v>24000.000781250001</v>
      </c>
      <c r="F194" s="73">
        <v>7818</v>
      </c>
      <c r="G194" s="73" t="str">
        <f t="shared" si="175"/>
        <v>4112620-1</v>
      </c>
      <c r="H194" s="73"/>
      <c r="I194" s="78">
        <f t="shared" ref="I194:J194" si="182">E194</f>
        <v>24000.000781250001</v>
      </c>
      <c r="J194" s="79">
        <f t="shared" si="182"/>
        <v>7818</v>
      </c>
      <c r="K194" s="73"/>
      <c r="L194" s="78"/>
      <c r="M194" s="79"/>
      <c r="N194" s="73"/>
      <c r="O194" s="78"/>
      <c r="P194" s="79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2" customHeight="1">
      <c r="A195" s="56"/>
      <c r="B195" s="73"/>
      <c r="C195" s="73"/>
      <c r="D195" s="73" t="s">
        <v>238</v>
      </c>
      <c r="E195" s="75">
        <v>15000.000429687499</v>
      </c>
      <c r="F195" s="73">
        <v>976</v>
      </c>
      <c r="G195" s="73" t="str">
        <f t="shared" si="175"/>
        <v>4112620-2</v>
      </c>
      <c r="H195" s="73"/>
      <c r="I195" s="78"/>
      <c r="J195" s="79"/>
      <c r="K195" s="73"/>
      <c r="L195" s="78">
        <f t="shared" ref="L195:M195" si="183">E195</f>
        <v>15000.000429687499</v>
      </c>
      <c r="M195" s="79">
        <f t="shared" si="183"/>
        <v>976</v>
      </c>
      <c r="N195" s="73"/>
      <c r="O195" s="78"/>
      <c r="P195" s="79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2" customHeight="1">
      <c r="A196" s="56"/>
      <c r="B196" s="73"/>
      <c r="C196" s="73"/>
      <c r="D196" s="73" t="s">
        <v>239</v>
      </c>
      <c r="E196" s="75">
        <v>14999.999541015624</v>
      </c>
      <c r="F196" s="73">
        <v>7031</v>
      </c>
      <c r="G196" s="73" t="str">
        <f t="shared" si="175"/>
        <v>4112620-3</v>
      </c>
      <c r="H196" s="73"/>
      <c r="I196" s="78"/>
      <c r="J196" s="79"/>
      <c r="K196" s="73"/>
      <c r="L196" s="78"/>
      <c r="M196" s="79"/>
      <c r="N196" s="73"/>
      <c r="O196" s="78">
        <f t="shared" ref="O196:P196" si="184">E196</f>
        <v>14999.999541015624</v>
      </c>
      <c r="P196" s="79">
        <f t="shared" si="184"/>
        <v>7031</v>
      </c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2" customHeight="1">
      <c r="A197" s="56"/>
      <c r="B197" s="73"/>
      <c r="C197" s="73"/>
      <c r="D197" s="73" t="s">
        <v>240</v>
      </c>
      <c r="E197" s="75">
        <v>15000.000229492187</v>
      </c>
      <c r="F197" s="73">
        <v>12039</v>
      </c>
      <c r="G197" s="73" t="str">
        <f t="shared" si="175"/>
        <v>4212620-1</v>
      </c>
      <c r="H197" s="73"/>
      <c r="I197" s="78">
        <f t="shared" ref="I197:J197" si="185">E197</f>
        <v>15000.000229492187</v>
      </c>
      <c r="J197" s="79">
        <f t="shared" si="185"/>
        <v>12039</v>
      </c>
      <c r="K197" s="73"/>
      <c r="L197" s="78"/>
      <c r="M197" s="79"/>
      <c r="N197" s="73"/>
      <c r="O197" s="78"/>
      <c r="P197" s="79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2" customHeight="1">
      <c r="A198" s="56"/>
      <c r="B198" s="73"/>
      <c r="C198" s="73"/>
      <c r="D198" s="73" t="s">
        <v>241</v>
      </c>
      <c r="E198" s="75">
        <v>9099.9600195312487</v>
      </c>
      <c r="F198" s="73">
        <v>8211</v>
      </c>
      <c r="G198" s="73" t="str">
        <f t="shared" si="175"/>
        <v>4212620-2</v>
      </c>
      <c r="H198" s="73"/>
      <c r="I198" s="78"/>
      <c r="J198" s="79"/>
      <c r="K198" s="73"/>
      <c r="L198" s="78">
        <f t="shared" ref="L198:M198" si="186">E198</f>
        <v>9099.9600195312487</v>
      </c>
      <c r="M198" s="79">
        <f t="shared" si="186"/>
        <v>8211</v>
      </c>
      <c r="N198" s="73"/>
      <c r="O198" s="78"/>
      <c r="P198" s="79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2" customHeight="1">
      <c r="A199" s="56"/>
      <c r="B199" s="73"/>
      <c r="C199" s="73"/>
      <c r="D199" s="73" t="s">
        <v>242</v>
      </c>
      <c r="E199" s="75">
        <v>9099.9600341796868</v>
      </c>
      <c r="F199" s="73">
        <v>6690</v>
      </c>
      <c r="G199" s="73" t="str">
        <f t="shared" si="175"/>
        <v>4212620-3</v>
      </c>
      <c r="H199" s="73"/>
      <c r="I199" s="78"/>
      <c r="J199" s="79"/>
      <c r="K199" s="73"/>
      <c r="L199" s="78"/>
      <c r="M199" s="79"/>
      <c r="N199" s="73"/>
      <c r="O199" s="78">
        <f t="shared" ref="O199:P199" si="187">E199</f>
        <v>9099.9600341796868</v>
      </c>
      <c r="P199" s="79">
        <f t="shared" si="187"/>
        <v>6690</v>
      </c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2" customHeight="1">
      <c r="A200" s="56"/>
      <c r="B200" s="73"/>
      <c r="C200" s="73"/>
      <c r="D200" s="73" t="s">
        <v>243</v>
      </c>
      <c r="E200" s="75">
        <v>50000.001875000002</v>
      </c>
      <c r="F200" s="73">
        <v>63901</v>
      </c>
      <c r="G200" s="73" t="str">
        <f t="shared" si="175"/>
        <v>4302620-1</v>
      </c>
      <c r="H200" s="73"/>
      <c r="I200" s="78">
        <f t="shared" ref="I200:J200" si="188">E200</f>
        <v>50000.001875000002</v>
      </c>
      <c r="J200" s="79">
        <f t="shared" si="188"/>
        <v>63901</v>
      </c>
      <c r="K200" s="73"/>
      <c r="L200" s="78"/>
      <c r="M200" s="79"/>
      <c r="N200" s="73"/>
      <c r="O200" s="78"/>
      <c r="P200" s="79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2" customHeight="1">
      <c r="A201" s="56"/>
      <c r="B201" s="73"/>
      <c r="C201" s="73"/>
      <c r="D201" s="73" t="s">
        <v>244</v>
      </c>
      <c r="E201" s="75">
        <v>54999.999531249996</v>
      </c>
      <c r="F201" s="73">
        <v>69294</v>
      </c>
      <c r="G201" s="73" t="str">
        <f t="shared" si="175"/>
        <v>4302620-2</v>
      </c>
      <c r="H201" s="73"/>
      <c r="I201" s="78"/>
      <c r="J201" s="79"/>
      <c r="K201" s="73"/>
      <c r="L201" s="78">
        <f t="shared" ref="L201:M201" si="189">E201</f>
        <v>54999.999531249996</v>
      </c>
      <c r="M201" s="79">
        <f t="shared" si="189"/>
        <v>69294</v>
      </c>
      <c r="N201" s="73"/>
      <c r="O201" s="78"/>
      <c r="P201" s="79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2" customHeight="1">
      <c r="A202" s="56"/>
      <c r="B202" s="73"/>
      <c r="C202" s="73"/>
      <c r="D202" s="73" t="s">
        <v>245</v>
      </c>
      <c r="E202" s="75">
        <v>45000.000781250004</v>
      </c>
      <c r="F202" s="73">
        <v>55083</v>
      </c>
      <c r="G202" s="73" t="str">
        <f t="shared" si="175"/>
        <v>4302620-3</v>
      </c>
      <c r="H202" s="73"/>
      <c r="I202" s="78"/>
      <c r="J202" s="79"/>
      <c r="K202" s="73"/>
      <c r="L202" s="78"/>
      <c r="M202" s="79"/>
      <c r="N202" s="73"/>
      <c r="O202" s="78">
        <f t="shared" ref="O202:P202" si="190">E202</f>
        <v>45000.000781250004</v>
      </c>
      <c r="P202" s="79">
        <f t="shared" si="190"/>
        <v>55083</v>
      </c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2" customHeight="1">
      <c r="A203" s="56"/>
      <c r="B203" s="73"/>
      <c r="C203" s="73"/>
      <c r="D203" s="73" t="s">
        <v>246</v>
      </c>
      <c r="E203" s="75">
        <v>18000.000117187497</v>
      </c>
      <c r="F203" s="73">
        <v>22070</v>
      </c>
      <c r="G203" s="73" t="str">
        <f t="shared" si="175"/>
        <v>4422400-1</v>
      </c>
      <c r="H203" s="73"/>
      <c r="I203" s="78">
        <f t="shared" ref="I203:J203" si="191">E203</f>
        <v>18000.000117187497</v>
      </c>
      <c r="J203" s="79">
        <f t="shared" si="191"/>
        <v>22070</v>
      </c>
      <c r="K203" s="73"/>
      <c r="L203" s="78"/>
      <c r="M203" s="79"/>
      <c r="N203" s="73"/>
      <c r="O203" s="78"/>
      <c r="P203" s="79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2" customHeight="1">
      <c r="A204" s="56"/>
      <c r="B204" s="73"/>
      <c r="C204" s="73"/>
      <c r="D204" s="73" t="s">
        <v>247</v>
      </c>
      <c r="E204" s="75">
        <v>18000.000195312499</v>
      </c>
      <c r="F204" s="73">
        <v>15730</v>
      </c>
      <c r="G204" s="73" t="str">
        <f t="shared" si="175"/>
        <v>4422400-2</v>
      </c>
      <c r="H204" s="73"/>
      <c r="I204" s="78"/>
      <c r="J204" s="79"/>
      <c r="K204" s="73"/>
      <c r="L204" s="78">
        <f t="shared" ref="L204:M204" si="192">E204</f>
        <v>18000.000195312499</v>
      </c>
      <c r="M204" s="79">
        <f t="shared" si="192"/>
        <v>15730</v>
      </c>
      <c r="N204" s="73"/>
      <c r="O204" s="78"/>
      <c r="P204" s="79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2" customHeight="1">
      <c r="A205" s="56"/>
      <c r="B205" s="73"/>
      <c r="C205" s="73"/>
      <c r="D205" s="73" t="s">
        <v>248</v>
      </c>
      <c r="E205" s="75">
        <v>18000.00046875</v>
      </c>
      <c r="F205" s="73">
        <v>23505</v>
      </c>
      <c r="G205" s="73" t="str">
        <f t="shared" si="175"/>
        <v>4422400-3</v>
      </c>
      <c r="H205" s="73"/>
      <c r="I205" s="78"/>
      <c r="J205" s="79"/>
      <c r="K205" s="73"/>
      <c r="L205" s="78"/>
      <c r="M205" s="79"/>
      <c r="N205" s="73"/>
      <c r="O205" s="78">
        <f t="shared" ref="O205:P205" si="193">E205</f>
        <v>18000.00046875</v>
      </c>
      <c r="P205" s="79">
        <f t="shared" si="193"/>
        <v>23505</v>
      </c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2" customHeight="1">
      <c r="A206" s="56"/>
      <c r="B206" s="73"/>
      <c r="C206" s="73"/>
      <c r="D206" s="80" t="s">
        <v>249</v>
      </c>
      <c r="E206" s="81">
        <v>454409.92211914063</v>
      </c>
      <c r="F206" s="80">
        <v>328602</v>
      </c>
      <c r="G206" s="80"/>
      <c r="H206" s="80"/>
      <c r="I206" s="82"/>
      <c r="J206" s="83"/>
      <c r="K206" s="80"/>
      <c r="L206" s="82"/>
      <c r="M206" s="83"/>
      <c r="N206" s="80"/>
      <c r="O206" s="82"/>
      <c r="P206" s="83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2" customHeight="1">
      <c r="A207" s="56"/>
      <c r="B207" s="73"/>
      <c r="C207" s="73" t="s">
        <v>26</v>
      </c>
      <c r="D207" s="73"/>
      <c r="E207" s="75"/>
      <c r="F207" s="73"/>
      <c r="G207" s="73" t="str">
        <f t="shared" ref="G207:G234" si="194">LEFT(D207,9)</f>
        <v/>
      </c>
      <c r="H207" s="73"/>
      <c r="I207" s="78"/>
      <c r="J207" s="79"/>
      <c r="K207" s="73"/>
      <c r="L207" s="78"/>
      <c r="M207" s="79"/>
      <c r="N207" s="73"/>
      <c r="O207" s="78"/>
      <c r="P207" s="79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2" customHeight="1">
      <c r="A208" s="56"/>
      <c r="B208" s="73"/>
      <c r="C208" s="73"/>
      <c r="D208" s="73" t="s">
        <v>250</v>
      </c>
      <c r="E208" s="75">
        <v>26578.998818359374</v>
      </c>
      <c r="F208" s="73">
        <v>28105</v>
      </c>
      <c r="G208" s="73" t="str">
        <f t="shared" si="194"/>
        <v>5001100-1</v>
      </c>
      <c r="H208" s="73"/>
      <c r="I208" s="78">
        <f t="shared" ref="I208:J208" si="195">E208</f>
        <v>26578.998818359374</v>
      </c>
      <c r="J208" s="79">
        <f t="shared" si="195"/>
        <v>28105</v>
      </c>
      <c r="K208" s="73"/>
      <c r="L208" s="78"/>
      <c r="M208" s="79"/>
      <c r="N208" s="73"/>
      <c r="O208" s="78"/>
      <c r="P208" s="79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2" customHeight="1">
      <c r="A209" s="56"/>
      <c r="B209" s="73"/>
      <c r="C209" s="73"/>
      <c r="D209" s="73" t="s">
        <v>251</v>
      </c>
      <c r="E209" s="75">
        <v>25418.998974609374</v>
      </c>
      <c r="F209" s="73">
        <v>27490</v>
      </c>
      <c r="G209" s="73" t="str">
        <f t="shared" si="194"/>
        <v>5001100-2</v>
      </c>
      <c r="H209" s="73"/>
      <c r="I209" s="78"/>
      <c r="J209" s="79"/>
      <c r="K209" s="73"/>
      <c r="L209" s="78">
        <f t="shared" ref="L209:M209" si="196">E209</f>
        <v>25418.998974609374</v>
      </c>
      <c r="M209" s="79">
        <f t="shared" si="196"/>
        <v>27490</v>
      </c>
      <c r="N209" s="73"/>
      <c r="O209" s="78"/>
      <c r="P209" s="79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2" customHeight="1">
      <c r="A210" s="56"/>
      <c r="B210" s="73"/>
      <c r="C210" s="73"/>
      <c r="D210" s="73" t="s">
        <v>252</v>
      </c>
      <c r="E210" s="75">
        <v>15000.000290527345</v>
      </c>
      <c r="F210" s="73">
        <v>16808</v>
      </c>
      <c r="G210" s="73" t="str">
        <f t="shared" si="194"/>
        <v>5001100-3</v>
      </c>
      <c r="H210" s="73"/>
      <c r="I210" s="78"/>
      <c r="J210" s="79"/>
      <c r="K210" s="73"/>
      <c r="L210" s="78"/>
      <c r="M210" s="79"/>
      <c r="N210" s="73"/>
      <c r="O210" s="78">
        <f t="shared" ref="O210:P210" si="197">E210</f>
        <v>15000.000290527345</v>
      </c>
      <c r="P210" s="79">
        <f t="shared" si="197"/>
        <v>16808</v>
      </c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2" customHeight="1">
      <c r="A211" s="56"/>
      <c r="B211" s="73"/>
      <c r="C211" s="73"/>
      <c r="D211" s="73" t="s">
        <v>253</v>
      </c>
      <c r="E211" s="75">
        <v>281881.00125000003</v>
      </c>
      <c r="F211" s="73">
        <v>295975</v>
      </c>
      <c r="G211" s="73" t="str">
        <f t="shared" si="194"/>
        <v>5002720-1</v>
      </c>
      <c r="H211" s="73"/>
      <c r="I211" s="78">
        <f t="shared" ref="I211:J211" si="198">E211</f>
        <v>281881.00125000003</v>
      </c>
      <c r="J211" s="79">
        <f t="shared" si="198"/>
        <v>295975</v>
      </c>
      <c r="K211" s="73"/>
      <c r="L211" s="78"/>
      <c r="M211" s="79"/>
      <c r="N211" s="73"/>
      <c r="O211" s="78"/>
      <c r="P211" s="79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2" customHeight="1">
      <c r="A212" s="56"/>
      <c r="B212" s="73"/>
      <c r="C212" s="73"/>
      <c r="D212" s="73" t="s">
        <v>254</v>
      </c>
      <c r="E212" s="75">
        <v>303455.99687500001</v>
      </c>
      <c r="F212" s="73">
        <v>318629</v>
      </c>
      <c r="G212" s="73" t="str">
        <f t="shared" si="194"/>
        <v>5002720-2</v>
      </c>
      <c r="H212" s="73"/>
      <c r="I212" s="78"/>
      <c r="J212" s="79"/>
      <c r="K212" s="73"/>
      <c r="L212" s="78">
        <f t="shared" ref="L212:M212" si="199">E212</f>
        <v>303455.99687500001</v>
      </c>
      <c r="M212" s="79">
        <f t="shared" si="199"/>
        <v>318629</v>
      </c>
      <c r="N212" s="73"/>
      <c r="O212" s="78"/>
      <c r="P212" s="79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2" customHeight="1">
      <c r="A213" s="56"/>
      <c r="B213" s="73"/>
      <c r="C213" s="73"/>
      <c r="D213" s="73" t="s">
        <v>255</v>
      </c>
      <c r="E213" s="75">
        <v>199913.00429687501</v>
      </c>
      <c r="F213" s="73">
        <v>293909</v>
      </c>
      <c r="G213" s="73" t="str">
        <f t="shared" si="194"/>
        <v>5002720-3</v>
      </c>
      <c r="H213" s="73"/>
      <c r="I213" s="78"/>
      <c r="J213" s="79"/>
      <c r="K213" s="73"/>
      <c r="L213" s="78"/>
      <c r="M213" s="79"/>
      <c r="N213" s="73"/>
      <c r="O213" s="78">
        <f t="shared" ref="O213:P213" si="200">E213</f>
        <v>199913.00429687501</v>
      </c>
      <c r="P213" s="79">
        <f t="shared" si="200"/>
        <v>293909</v>
      </c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2" customHeight="1">
      <c r="A214" s="56"/>
      <c r="B214" s="73"/>
      <c r="C214" s="73"/>
      <c r="D214" s="73" t="s">
        <v>256</v>
      </c>
      <c r="E214" s="75">
        <v>77541.002578125001</v>
      </c>
      <c r="F214" s="73">
        <v>22001</v>
      </c>
      <c r="G214" s="73" t="str">
        <f t="shared" si="194"/>
        <v>5212310-1</v>
      </c>
      <c r="H214" s="73"/>
      <c r="I214" s="78">
        <f t="shared" ref="I214:J214" si="201">E214</f>
        <v>77541.002578125001</v>
      </c>
      <c r="J214" s="79">
        <f t="shared" si="201"/>
        <v>22001</v>
      </c>
      <c r="K214" s="73"/>
      <c r="L214" s="78"/>
      <c r="M214" s="79"/>
      <c r="N214" s="73"/>
      <c r="O214" s="78"/>
      <c r="P214" s="79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2" customHeight="1">
      <c r="A215" s="56"/>
      <c r="B215" s="73"/>
      <c r="C215" s="73"/>
      <c r="D215" s="73" t="s">
        <v>257</v>
      </c>
      <c r="E215" s="75">
        <v>76649.004140625009</v>
      </c>
      <c r="F215" s="73">
        <v>18457</v>
      </c>
      <c r="G215" s="73" t="str">
        <f t="shared" si="194"/>
        <v>5212310-2</v>
      </c>
      <c r="H215" s="73"/>
      <c r="I215" s="78"/>
      <c r="J215" s="79"/>
      <c r="K215" s="73"/>
      <c r="L215" s="78">
        <f t="shared" ref="L215:M215" si="202">E215</f>
        <v>76649.004140625009</v>
      </c>
      <c r="M215" s="79">
        <f t="shared" si="202"/>
        <v>18457</v>
      </c>
      <c r="N215" s="73"/>
      <c r="O215" s="78"/>
      <c r="P215" s="79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2" customHeight="1">
      <c r="A216" s="56"/>
      <c r="B216" s="73"/>
      <c r="C216" s="73"/>
      <c r="D216" s="73" t="s">
        <v>258</v>
      </c>
      <c r="E216" s="75">
        <v>65000.000117187497</v>
      </c>
      <c r="F216" s="73">
        <v>36342</v>
      </c>
      <c r="G216" s="73" t="str">
        <f t="shared" si="194"/>
        <v>5212310-3</v>
      </c>
      <c r="H216" s="73"/>
      <c r="I216" s="78"/>
      <c r="J216" s="79"/>
      <c r="K216" s="73"/>
      <c r="L216" s="78"/>
      <c r="M216" s="79"/>
      <c r="N216" s="73"/>
      <c r="O216" s="78">
        <f t="shared" ref="O216:P216" si="203">E216</f>
        <v>65000.000117187497</v>
      </c>
      <c r="P216" s="79">
        <f t="shared" si="203"/>
        <v>36342</v>
      </c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2" customHeight="1">
      <c r="A217" s="56"/>
      <c r="B217" s="73"/>
      <c r="C217" s="73"/>
      <c r="D217" s="73" t="s">
        <v>259</v>
      </c>
      <c r="E217" s="75">
        <v>0</v>
      </c>
      <c r="F217" s="73">
        <v>4744</v>
      </c>
      <c r="G217" s="73" t="str">
        <f t="shared" si="194"/>
        <v>5222620-1</v>
      </c>
      <c r="H217" s="73"/>
      <c r="I217" s="78">
        <f t="shared" ref="I217:J217" si="204">E217</f>
        <v>0</v>
      </c>
      <c r="J217" s="79">
        <f t="shared" si="204"/>
        <v>4744</v>
      </c>
      <c r="K217" s="73"/>
      <c r="L217" s="78"/>
      <c r="M217" s="79"/>
      <c r="N217" s="73"/>
      <c r="O217" s="78"/>
      <c r="P217" s="79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2" customHeight="1">
      <c r="A218" s="56"/>
      <c r="B218" s="73"/>
      <c r="C218" s="73"/>
      <c r="D218" s="73" t="s">
        <v>260</v>
      </c>
      <c r="E218" s="75">
        <v>61755.9996875</v>
      </c>
      <c r="F218" s="73">
        <v>21531</v>
      </c>
      <c r="G218" s="73" t="str">
        <f t="shared" si="194"/>
        <v>5302400-1</v>
      </c>
      <c r="H218" s="73"/>
      <c r="I218" s="78">
        <f t="shared" ref="I218:J218" si="205">E218</f>
        <v>61755.9996875</v>
      </c>
      <c r="J218" s="79">
        <f t="shared" si="205"/>
        <v>21531</v>
      </c>
      <c r="K218" s="73"/>
      <c r="L218" s="78"/>
      <c r="M218" s="79"/>
      <c r="N218" s="73"/>
      <c r="O218" s="78"/>
      <c r="P218" s="79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2" customHeight="1">
      <c r="A219" s="56"/>
      <c r="B219" s="73"/>
      <c r="C219" s="73"/>
      <c r="D219" s="73" t="s">
        <v>261</v>
      </c>
      <c r="E219" s="75">
        <v>63563.003203125001</v>
      </c>
      <c r="F219" s="73">
        <v>19864</v>
      </c>
      <c r="G219" s="73" t="str">
        <f t="shared" si="194"/>
        <v>5302400-2</v>
      </c>
      <c r="H219" s="73"/>
      <c r="I219" s="78"/>
      <c r="J219" s="79"/>
      <c r="K219" s="73"/>
      <c r="L219" s="78">
        <f t="shared" ref="L219:M219" si="206">E219</f>
        <v>63563.003203125001</v>
      </c>
      <c r="M219" s="79">
        <f t="shared" si="206"/>
        <v>19864</v>
      </c>
      <c r="N219" s="73"/>
      <c r="O219" s="78"/>
      <c r="P219" s="79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2" customHeight="1">
      <c r="A220" s="56"/>
      <c r="B220" s="73"/>
      <c r="C220" s="73"/>
      <c r="D220" s="73" t="s">
        <v>262</v>
      </c>
      <c r="E220" s="75">
        <v>29999.99953125</v>
      </c>
      <c r="F220" s="73">
        <v>40028</v>
      </c>
      <c r="G220" s="73" t="str">
        <f t="shared" si="194"/>
        <v>5302400-3</v>
      </c>
      <c r="H220" s="73"/>
      <c r="I220" s="78"/>
      <c r="J220" s="79"/>
      <c r="K220" s="73"/>
      <c r="L220" s="78"/>
      <c r="M220" s="79"/>
      <c r="N220" s="73"/>
      <c r="O220" s="78">
        <f t="shared" ref="O220:P220" si="207">E220</f>
        <v>29999.99953125</v>
      </c>
      <c r="P220" s="79">
        <f t="shared" si="207"/>
        <v>40028</v>
      </c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2" customHeight="1">
      <c r="A221" s="56"/>
      <c r="B221" s="73"/>
      <c r="C221" s="73"/>
      <c r="D221" s="73" t="s">
        <v>263</v>
      </c>
      <c r="E221" s="75">
        <v>4999.9999218749999</v>
      </c>
      <c r="F221" s="73">
        <v>0</v>
      </c>
      <c r="G221" s="73" t="str">
        <f t="shared" si="194"/>
        <v>5402310-1</v>
      </c>
      <c r="H221" s="73"/>
      <c r="I221" s="78">
        <f t="shared" ref="I221:J221" si="208">E221</f>
        <v>4999.9999218749999</v>
      </c>
      <c r="J221" s="79">
        <f t="shared" si="208"/>
        <v>0</v>
      </c>
      <c r="K221" s="73"/>
      <c r="L221" s="78"/>
      <c r="M221" s="79"/>
      <c r="N221" s="73"/>
      <c r="O221" s="78"/>
      <c r="P221" s="79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2" customHeight="1">
      <c r="A222" s="56"/>
      <c r="B222" s="73"/>
      <c r="C222" s="73"/>
      <c r="D222" s="73" t="s">
        <v>264</v>
      </c>
      <c r="E222" s="75">
        <v>3000.0001367187501</v>
      </c>
      <c r="F222" s="73">
        <v>0</v>
      </c>
      <c r="G222" s="73" t="str">
        <f t="shared" si="194"/>
        <v>5402310-2</v>
      </c>
      <c r="H222" s="73"/>
      <c r="I222" s="78"/>
      <c r="J222" s="79"/>
      <c r="K222" s="73"/>
      <c r="L222" s="78">
        <f t="shared" ref="L222:M222" si="209">E222</f>
        <v>3000.0001367187501</v>
      </c>
      <c r="M222" s="79">
        <f t="shared" si="209"/>
        <v>0</v>
      </c>
      <c r="N222" s="73"/>
      <c r="O222" s="78"/>
      <c r="P222" s="79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2" customHeight="1">
      <c r="A223" s="56"/>
      <c r="B223" s="73"/>
      <c r="C223" s="73"/>
      <c r="D223" s="73" t="s">
        <v>265</v>
      </c>
      <c r="E223" s="75">
        <v>73.86</v>
      </c>
      <c r="F223" s="73">
        <v>0</v>
      </c>
      <c r="G223" s="73" t="str">
        <f t="shared" si="194"/>
        <v>5402310-3</v>
      </c>
      <c r="H223" s="73"/>
      <c r="I223" s="78"/>
      <c r="J223" s="79"/>
      <c r="K223" s="73"/>
      <c r="L223" s="78"/>
      <c r="M223" s="79"/>
      <c r="N223" s="73"/>
      <c r="O223" s="78">
        <f t="shared" ref="O223:P223" si="210">E223</f>
        <v>73.86</v>
      </c>
      <c r="P223" s="79">
        <f t="shared" si="210"/>
        <v>0</v>
      </c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2" customHeight="1">
      <c r="A224" s="56"/>
      <c r="B224" s="73"/>
      <c r="C224" s="73"/>
      <c r="D224" s="73" t="s">
        <v>266</v>
      </c>
      <c r="E224" s="75">
        <v>200883.004453125</v>
      </c>
      <c r="F224" s="73">
        <v>191225</v>
      </c>
      <c r="G224" s="73" t="str">
        <f t="shared" si="194"/>
        <v>5703100-1</v>
      </c>
      <c r="H224" s="73"/>
      <c r="I224" s="78">
        <f t="shared" ref="I224:J224" si="211">E224</f>
        <v>200883.004453125</v>
      </c>
      <c r="J224" s="79">
        <f t="shared" si="211"/>
        <v>191225</v>
      </c>
      <c r="K224" s="73"/>
      <c r="L224" s="78"/>
      <c r="M224" s="79"/>
      <c r="N224" s="73"/>
      <c r="O224" s="78"/>
      <c r="P224" s="79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2" customHeight="1">
      <c r="A225" s="56"/>
      <c r="B225" s="73"/>
      <c r="C225" s="73"/>
      <c r="D225" s="73" t="s">
        <v>267</v>
      </c>
      <c r="E225" s="75">
        <v>191624.99765624999</v>
      </c>
      <c r="F225" s="73">
        <v>182412</v>
      </c>
      <c r="G225" s="73" t="str">
        <f t="shared" si="194"/>
        <v>5703100-2</v>
      </c>
      <c r="H225" s="73"/>
      <c r="I225" s="78"/>
      <c r="J225" s="79"/>
      <c r="K225" s="73"/>
      <c r="L225" s="78">
        <f t="shared" ref="L225:M225" si="212">E225</f>
        <v>191624.99765624999</v>
      </c>
      <c r="M225" s="79">
        <f t="shared" si="212"/>
        <v>182412</v>
      </c>
      <c r="N225" s="73"/>
      <c r="O225" s="78"/>
      <c r="P225" s="79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2" customHeight="1">
      <c r="A226" s="56"/>
      <c r="B226" s="73"/>
      <c r="C226" s="73"/>
      <c r="D226" s="73" t="s">
        <v>268</v>
      </c>
      <c r="E226" s="75">
        <v>104834.003828125</v>
      </c>
      <c r="F226" s="73">
        <v>249990</v>
      </c>
      <c r="G226" s="73" t="str">
        <f t="shared" si="194"/>
        <v>5703100-3</v>
      </c>
      <c r="H226" s="73"/>
      <c r="I226" s="78"/>
      <c r="J226" s="79"/>
      <c r="K226" s="73"/>
      <c r="L226" s="78"/>
      <c r="M226" s="79"/>
      <c r="N226" s="73"/>
      <c r="O226" s="78">
        <f t="shared" ref="O226:P226" si="213">E226</f>
        <v>104834.003828125</v>
      </c>
      <c r="P226" s="79">
        <f t="shared" si="213"/>
        <v>249990</v>
      </c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2" customHeight="1">
      <c r="A227" s="56"/>
      <c r="B227" s="73"/>
      <c r="C227" s="73"/>
      <c r="D227" s="73" t="s">
        <v>269</v>
      </c>
      <c r="E227" s="75">
        <v>4999.9998779296875</v>
      </c>
      <c r="F227" s="73">
        <v>0</v>
      </c>
      <c r="G227" s="73" t="str">
        <f t="shared" si="194"/>
        <v>5821100-2</v>
      </c>
      <c r="H227" s="73"/>
      <c r="I227" s="78"/>
      <c r="J227" s="79"/>
      <c r="K227" s="73"/>
      <c r="L227" s="78">
        <f t="shared" ref="L227:M227" si="214">E227</f>
        <v>4999.9998779296875</v>
      </c>
      <c r="M227" s="79">
        <f t="shared" si="214"/>
        <v>0</v>
      </c>
      <c r="N227" s="73"/>
      <c r="O227" s="78"/>
      <c r="P227" s="79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2" customHeight="1">
      <c r="A228" s="56"/>
      <c r="B228" s="73"/>
      <c r="C228" s="73"/>
      <c r="D228" s="73" t="s">
        <v>270</v>
      </c>
      <c r="E228" s="75">
        <v>4999.9998779296875</v>
      </c>
      <c r="F228" s="73">
        <v>0</v>
      </c>
      <c r="G228" s="73" t="str">
        <f t="shared" si="194"/>
        <v>5821100-3</v>
      </c>
      <c r="H228" s="73"/>
      <c r="I228" s="78"/>
      <c r="J228" s="79"/>
      <c r="K228" s="73"/>
      <c r="L228" s="78"/>
      <c r="M228" s="79"/>
      <c r="N228" s="73"/>
      <c r="O228" s="78">
        <f t="shared" ref="O228:P228" si="215">E228</f>
        <v>4999.9998779296875</v>
      </c>
      <c r="P228" s="79">
        <f t="shared" si="215"/>
        <v>0</v>
      </c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2" customHeight="1">
      <c r="A229" s="56"/>
      <c r="B229" s="73"/>
      <c r="C229" s="73"/>
      <c r="D229" s="73" t="s">
        <v>271</v>
      </c>
      <c r="E229" s="75">
        <v>0</v>
      </c>
      <c r="F229" s="73">
        <v>10000</v>
      </c>
      <c r="G229" s="73" t="str">
        <f t="shared" si="194"/>
        <v>5822220-1</v>
      </c>
      <c r="H229" s="73"/>
      <c r="I229" s="78">
        <f t="shared" ref="I229:J229" si="216">E229</f>
        <v>0</v>
      </c>
      <c r="J229" s="79">
        <f t="shared" si="216"/>
        <v>10000</v>
      </c>
      <c r="K229" s="73"/>
      <c r="L229" s="78"/>
      <c r="M229" s="79"/>
      <c r="N229" s="73"/>
      <c r="O229" s="78"/>
      <c r="P229" s="79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2" customHeight="1">
      <c r="A230" s="56"/>
      <c r="B230" s="73"/>
      <c r="C230" s="73"/>
      <c r="D230" s="73" t="s">
        <v>272</v>
      </c>
      <c r="E230" s="75">
        <v>0</v>
      </c>
      <c r="F230" s="73">
        <v>10000</v>
      </c>
      <c r="G230" s="73" t="str">
        <f t="shared" si="194"/>
        <v>5822220-2</v>
      </c>
      <c r="H230" s="73"/>
      <c r="I230" s="78"/>
      <c r="J230" s="79"/>
      <c r="K230" s="73"/>
      <c r="L230" s="78">
        <f t="shared" ref="L230:M230" si="217">E230</f>
        <v>0</v>
      </c>
      <c r="M230" s="79">
        <f t="shared" si="217"/>
        <v>10000</v>
      </c>
      <c r="N230" s="73"/>
      <c r="O230" s="78"/>
      <c r="P230" s="79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2" customHeight="1">
      <c r="A231" s="56"/>
      <c r="B231" s="73"/>
      <c r="C231" s="73"/>
      <c r="D231" s="73" t="s">
        <v>273</v>
      </c>
      <c r="E231" s="75">
        <v>0</v>
      </c>
      <c r="F231" s="73">
        <v>10000</v>
      </c>
      <c r="G231" s="73" t="str">
        <f t="shared" si="194"/>
        <v>5822220-3</v>
      </c>
      <c r="H231" s="73"/>
      <c r="I231" s="78"/>
      <c r="J231" s="79"/>
      <c r="K231" s="73"/>
      <c r="L231" s="78"/>
      <c r="M231" s="79"/>
      <c r="N231" s="73"/>
      <c r="O231" s="78">
        <f t="shared" ref="O231:P231" si="218">E231</f>
        <v>0</v>
      </c>
      <c r="P231" s="79">
        <f t="shared" si="218"/>
        <v>10000</v>
      </c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2" customHeight="1">
      <c r="A232" s="56"/>
      <c r="B232" s="73"/>
      <c r="C232" s="73"/>
      <c r="D232" s="73" t="s">
        <v>274</v>
      </c>
      <c r="E232" s="75">
        <v>0</v>
      </c>
      <c r="F232" s="73">
        <v>5000</v>
      </c>
      <c r="G232" s="73" t="str">
        <f t="shared" si="194"/>
        <v>5822400-1</v>
      </c>
      <c r="H232" s="73"/>
      <c r="I232" s="78">
        <f t="shared" ref="I232:J232" si="219">E232</f>
        <v>0</v>
      </c>
      <c r="J232" s="79">
        <f t="shared" si="219"/>
        <v>5000</v>
      </c>
      <c r="K232" s="73"/>
      <c r="L232" s="78"/>
      <c r="M232" s="79"/>
      <c r="N232" s="73"/>
      <c r="O232" s="78"/>
      <c r="P232" s="79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2" customHeight="1">
      <c r="A233" s="56"/>
      <c r="B233" s="73"/>
      <c r="C233" s="73"/>
      <c r="D233" s="73" t="s">
        <v>275</v>
      </c>
      <c r="E233" s="75">
        <v>0</v>
      </c>
      <c r="F233" s="73">
        <v>5000</v>
      </c>
      <c r="G233" s="73" t="str">
        <f t="shared" si="194"/>
        <v>5822400-2</v>
      </c>
      <c r="H233" s="73"/>
      <c r="I233" s="78"/>
      <c r="J233" s="79"/>
      <c r="K233" s="73"/>
      <c r="L233" s="78">
        <f t="shared" ref="L233:M233" si="220">E233</f>
        <v>0</v>
      </c>
      <c r="M233" s="79">
        <f t="shared" si="220"/>
        <v>5000</v>
      </c>
      <c r="N233" s="73"/>
      <c r="O233" s="78"/>
      <c r="P233" s="79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2" customHeight="1">
      <c r="A234" s="56"/>
      <c r="B234" s="73"/>
      <c r="C234" s="73"/>
      <c r="D234" s="73" t="s">
        <v>276</v>
      </c>
      <c r="E234" s="75">
        <v>0</v>
      </c>
      <c r="F234" s="73">
        <v>5000</v>
      </c>
      <c r="G234" s="73" t="str">
        <f t="shared" si="194"/>
        <v>5822400-3</v>
      </c>
      <c r="H234" s="73"/>
      <c r="I234" s="78"/>
      <c r="J234" s="79"/>
      <c r="K234" s="73"/>
      <c r="L234" s="78"/>
      <c r="M234" s="79"/>
      <c r="N234" s="73"/>
      <c r="O234" s="78">
        <f t="shared" ref="O234:P234" si="221">E234</f>
        <v>0</v>
      </c>
      <c r="P234" s="79">
        <f t="shared" si="221"/>
        <v>5000</v>
      </c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2" customHeight="1">
      <c r="A235" s="56"/>
      <c r="B235" s="73"/>
      <c r="C235" s="73"/>
      <c r="D235" s="80" t="s">
        <v>277</v>
      </c>
      <c r="E235" s="81">
        <v>1742172.8755151369</v>
      </c>
      <c r="F235" s="80">
        <v>1812510</v>
      </c>
      <c r="G235" s="80"/>
      <c r="H235" s="80"/>
      <c r="I235" s="82"/>
      <c r="J235" s="83"/>
      <c r="K235" s="80"/>
      <c r="L235" s="82"/>
      <c r="M235" s="83"/>
      <c r="N235" s="80"/>
      <c r="O235" s="82"/>
      <c r="P235" s="83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2" customHeight="1">
      <c r="A236" s="56"/>
      <c r="B236" s="73"/>
      <c r="C236" s="73" t="s">
        <v>27</v>
      </c>
      <c r="D236" s="73"/>
      <c r="E236" s="75"/>
      <c r="F236" s="73"/>
      <c r="G236" s="73" t="str">
        <f t="shared" ref="G236:G266" si="222">LEFT(D236,9)</f>
        <v/>
      </c>
      <c r="H236" s="73"/>
      <c r="I236" s="78"/>
      <c r="J236" s="79"/>
      <c r="K236" s="73"/>
      <c r="L236" s="78"/>
      <c r="M236" s="79"/>
      <c r="N236" s="73"/>
      <c r="O236" s="78"/>
      <c r="P236" s="79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2" customHeight="1">
      <c r="A237" s="56"/>
      <c r="B237" s="73"/>
      <c r="C237" s="73"/>
      <c r="D237" s="73" t="s">
        <v>278</v>
      </c>
      <c r="E237" s="75">
        <v>61700.998437499999</v>
      </c>
      <c r="F237" s="73">
        <v>90007</v>
      </c>
      <c r="G237" s="73" t="str">
        <f t="shared" si="222"/>
        <v>6101100-1</v>
      </c>
      <c r="H237" s="73"/>
      <c r="I237" s="78">
        <f t="shared" ref="I237:J237" si="223">E237</f>
        <v>61700.998437499999</v>
      </c>
      <c r="J237" s="79">
        <f t="shared" si="223"/>
        <v>90007</v>
      </c>
      <c r="K237" s="73"/>
      <c r="L237" s="78"/>
      <c r="M237" s="79"/>
      <c r="N237" s="73"/>
      <c r="O237" s="78"/>
      <c r="P237" s="79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2" customHeight="1">
      <c r="A238" s="56"/>
      <c r="B238" s="73"/>
      <c r="C238" s="73"/>
      <c r="D238" s="73" t="s">
        <v>279</v>
      </c>
      <c r="E238" s="75">
        <v>57153.999863281257</v>
      </c>
      <c r="F238" s="73">
        <v>74325</v>
      </c>
      <c r="G238" s="73" t="str">
        <f t="shared" si="222"/>
        <v>6101100-2</v>
      </c>
      <c r="H238" s="73"/>
      <c r="I238" s="78"/>
      <c r="J238" s="79"/>
      <c r="K238" s="73"/>
      <c r="L238" s="78">
        <f t="shared" ref="L238:M238" si="224">E238</f>
        <v>57153.999863281257</v>
      </c>
      <c r="M238" s="79">
        <f t="shared" si="224"/>
        <v>74325</v>
      </c>
      <c r="N238" s="73"/>
      <c r="O238" s="78"/>
      <c r="P238" s="79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2" customHeight="1">
      <c r="A239" s="56"/>
      <c r="B239" s="73"/>
      <c r="C239" s="73"/>
      <c r="D239" s="73" t="s">
        <v>280</v>
      </c>
      <c r="E239" s="75">
        <v>46615.999355468753</v>
      </c>
      <c r="F239" s="73">
        <v>68167</v>
      </c>
      <c r="G239" s="73" t="str">
        <f t="shared" si="222"/>
        <v>6101100-3</v>
      </c>
      <c r="H239" s="73"/>
      <c r="I239" s="78"/>
      <c r="J239" s="79"/>
      <c r="K239" s="73"/>
      <c r="L239" s="78"/>
      <c r="M239" s="79"/>
      <c r="N239" s="73"/>
      <c r="O239" s="78">
        <f t="shared" ref="O239:P239" si="225">E239</f>
        <v>46615.999355468753</v>
      </c>
      <c r="P239" s="79">
        <f t="shared" si="225"/>
        <v>68167</v>
      </c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2" customHeight="1">
      <c r="A240" s="56"/>
      <c r="B240" s="73"/>
      <c r="C240" s="73"/>
      <c r="D240" s="73" t="s">
        <v>281</v>
      </c>
      <c r="E240" s="75">
        <v>999.96002197265625</v>
      </c>
      <c r="F240" s="73">
        <v>3500</v>
      </c>
      <c r="G240" s="73" t="str">
        <f t="shared" si="222"/>
        <v>6101210-1</v>
      </c>
      <c r="H240" s="73"/>
      <c r="I240" s="78">
        <f t="shared" ref="I240:J240" si="226">E240</f>
        <v>999.96002197265625</v>
      </c>
      <c r="J240" s="79">
        <f t="shared" si="226"/>
        <v>3500</v>
      </c>
      <c r="K240" s="73"/>
      <c r="L240" s="78"/>
      <c r="M240" s="79"/>
      <c r="N240" s="73"/>
      <c r="O240" s="78"/>
      <c r="P240" s="79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2" customHeight="1">
      <c r="A241" s="56"/>
      <c r="B241" s="73"/>
      <c r="C241" s="73"/>
      <c r="D241" s="73" t="s">
        <v>282</v>
      </c>
      <c r="E241" s="75">
        <v>999.96002197265625</v>
      </c>
      <c r="F241" s="73">
        <v>3500</v>
      </c>
      <c r="G241" s="73" t="str">
        <f t="shared" si="222"/>
        <v>6101210-2</v>
      </c>
      <c r="H241" s="73"/>
      <c r="I241" s="78"/>
      <c r="J241" s="79"/>
      <c r="K241" s="73"/>
      <c r="L241" s="78">
        <f t="shared" ref="L241:M241" si="227">E241</f>
        <v>999.96002197265625</v>
      </c>
      <c r="M241" s="79">
        <f t="shared" si="227"/>
        <v>3500</v>
      </c>
      <c r="N241" s="73"/>
      <c r="O241" s="78"/>
      <c r="P241" s="79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2" customHeight="1">
      <c r="A242" s="56"/>
      <c r="B242" s="73"/>
      <c r="C242" s="73"/>
      <c r="D242" s="73" t="s">
        <v>283</v>
      </c>
      <c r="E242" s="75">
        <v>999.96002197265625</v>
      </c>
      <c r="F242" s="73">
        <v>3500</v>
      </c>
      <c r="G242" s="73" t="str">
        <f t="shared" si="222"/>
        <v>6101210-3</v>
      </c>
      <c r="H242" s="73"/>
      <c r="I242" s="78"/>
      <c r="J242" s="79"/>
      <c r="K242" s="73"/>
      <c r="L242" s="78"/>
      <c r="M242" s="79"/>
      <c r="N242" s="73"/>
      <c r="O242" s="78">
        <f t="shared" ref="O242:P242" si="228">E242</f>
        <v>999.96002197265625</v>
      </c>
      <c r="P242" s="79">
        <f t="shared" si="228"/>
        <v>3500</v>
      </c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2" customHeight="1">
      <c r="A243" s="56"/>
      <c r="B243" s="73"/>
      <c r="C243" s="73"/>
      <c r="D243" s="73" t="s">
        <v>284</v>
      </c>
      <c r="E243" s="75">
        <v>0</v>
      </c>
      <c r="F243" s="73">
        <v>5000</v>
      </c>
      <c r="G243" s="73" t="str">
        <f t="shared" si="222"/>
        <v>6101420-1</v>
      </c>
      <c r="H243" s="73"/>
      <c r="I243" s="78">
        <f t="shared" ref="I243:J243" si="229">E243</f>
        <v>0</v>
      </c>
      <c r="J243" s="79">
        <f t="shared" si="229"/>
        <v>5000</v>
      </c>
      <c r="K243" s="73"/>
      <c r="L243" s="78"/>
      <c r="M243" s="79"/>
      <c r="N243" s="73"/>
      <c r="O243" s="78"/>
      <c r="P243" s="79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2" customHeight="1">
      <c r="A244" s="56"/>
      <c r="B244" s="73"/>
      <c r="C244" s="73"/>
      <c r="D244" s="73" t="s">
        <v>285</v>
      </c>
      <c r="E244" s="75">
        <v>0</v>
      </c>
      <c r="F244" s="73">
        <v>5000</v>
      </c>
      <c r="G244" s="73" t="str">
        <f t="shared" si="222"/>
        <v>6101420-2</v>
      </c>
      <c r="H244" s="73"/>
      <c r="I244" s="78"/>
      <c r="J244" s="79"/>
      <c r="K244" s="73"/>
      <c r="L244" s="78">
        <f t="shared" ref="L244:M244" si="230">E244</f>
        <v>0</v>
      </c>
      <c r="M244" s="79">
        <f t="shared" si="230"/>
        <v>5000</v>
      </c>
      <c r="N244" s="73"/>
      <c r="O244" s="78"/>
      <c r="P244" s="79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2" customHeight="1">
      <c r="A245" s="56"/>
      <c r="B245" s="73"/>
      <c r="C245" s="73"/>
      <c r="D245" s="73" t="s">
        <v>286</v>
      </c>
      <c r="E245" s="75">
        <v>0</v>
      </c>
      <c r="F245" s="73">
        <v>10000</v>
      </c>
      <c r="G245" s="73" t="str">
        <f t="shared" si="222"/>
        <v>6101420-3</v>
      </c>
      <c r="H245" s="73"/>
      <c r="I245" s="78"/>
      <c r="J245" s="79"/>
      <c r="K245" s="73"/>
      <c r="L245" s="78"/>
      <c r="M245" s="79"/>
      <c r="N245" s="73"/>
      <c r="O245" s="78">
        <f t="shared" ref="O245:P245" si="231">E245</f>
        <v>0</v>
      </c>
      <c r="P245" s="79">
        <f t="shared" si="231"/>
        <v>10000</v>
      </c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2" customHeight="1">
      <c r="A246" s="56"/>
      <c r="B246" s="73"/>
      <c r="C246" s="73"/>
      <c r="D246" s="73" t="s">
        <v>287</v>
      </c>
      <c r="E246" s="75">
        <v>20000.000205078126</v>
      </c>
      <c r="F246" s="73">
        <v>21418</v>
      </c>
      <c r="G246" s="73" t="str">
        <f t="shared" si="222"/>
        <v>6102211-1</v>
      </c>
      <c r="H246" s="73"/>
      <c r="I246" s="78">
        <f t="shared" ref="I246:J246" si="232">E246</f>
        <v>20000.000205078126</v>
      </c>
      <c r="J246" s="79">
        <f t="shared" si="232"/>
        <v>21418</v>
      </c>
      <c r="K246" s="73"/>
      <c r="L246" s="78"/>
      <c r="M246" s="79"/>
      <c r="N246" s="73"/>
      <c r="O246" s="78"/>
      <c r="P246" s="79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2" customHeight="1">
      <c r="A247" s="56"/>
      <c r="B247" s="73"/>
      <c r="C247" s="73"/>
      <c r="D247" s="73" t="s">
        <v>288</v>
      </c>
      <c r="E247" s="75">
        <v>20000.000234375002</v>
      </c>
      <c r="F247" s="73">
        <v>20856</v>
      </c>
      <c r="G247" s="73" t="str">
        <f t="shared" si="222"/>
        <v>6102211-2</v>
      </c>
      <c r="H247" s="73"/>
      <c r="I247" s="78"/>
      <c r="J247" s="79"/>
      <c r="K247" s="73"/>
      <c r="L247" s="78">
        <f t="shared" ref="L247:M247" si="233">E247</f>
        <v>20000.000234375002</v>
      </c>
      <c r="M247" s="79">
        <f t="shared" si="233"/>
        <v>20856</v>
      </c>
      <c r="N247" s="73"/>
      <c r="O247" s="78"/>
      <c r="P247" s="79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2" customHeight="1">
      <c r="A248" s="56"/>
      <c r="B248" s="73"/>
      <c r="C248" s="73"/>
      <c r="D248" s="73" t="s">
        <v>289</v>
      </c>
      <c r="E248" s="75">
        <v>14999.999789428712</v>
      </c>
      <c r="F248" s="73">
        <v>38022</v>
      </c>
      <c r="G248" s="73" t="str">
        <f t="shared" si="222"/>
        <v>6102211-3</v>
      </c>
      <c r="H248" s="73"/>
      <c r="I248" s="78"/>
      <c r="J248" s="79"/>
      <c r="K248" s="73"/>
      <c r="L248" s="78"/>
      <c r="M248" s="79"/>
      <c r="N248" s="73"/>
      <c r="O248" s="78">
        <f t="shared" ref="O248:P248" si="234">E248</f>
        <v>14999.999789428712</v>
      </c>
      <c r="P248" s="79">
        <f t="shared" si="234"/>
        <v>38022</v>
      </c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2" customHeight="1">
      <c r="A249" s="56"/>
      <c r="B249" s="73"/>
      <c r="C249" s="73"/>
      <c r="D249" s="73" t="s">
        <v>290</v>
      </c>
      <c r="E249" s="75">
        <v>30462.999218749999</v>
      </c>
      <c r="F249" s="73">
        <v>13371</v>
      </c>
      <c r="G249" s="73" t="str">
        <f t="shared" si="222"/>
        <v>6102400-1</v>
      </c>
      <c r="H249" s="73"/>
      <c r="I249" s="78">
        <f t="shared" ref="I249:J249" si="235">E249</f>
        <v>30462.999218749999</v>
      </c>
      <c r="J249" s="79">
        <f t="shared" si="235"/>
        <v>13371</v>
      </c>
      <c r="K249" s="73"/>
      <c r="L249" s="78"/>
      <c r="M249" s="79"/>
      <c r="N249" s="73"/>
      <c r="O249" s="78"/>
      <c r="P249" s="79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2" customHeight="1">
      <c r="A250" s="56"/>
      <c r="B250" s="73"/>
      <c r="C250" s="73"/>
      <c r="D250" s="73" t="s">
        <v>291</v>
      </c>
      <c r="E250" s="75">
        <v>29689.998730468753</v>
      </c>
      <c r="F250" s="73">
        <v>17454</v>
      </c>
      <c r="G250" s="73" t="str">
        <f t="shared" si="222"/>
        <v>6102400-2</v>
      </c>
      <c r="H250" s="73"/>
      <c r="I250" s="78"/>
      <c r="J250" s="79"/>
      <c r="K250" s="73"/>
      <c r="L250" s="78">
        <f t="shared" ref="L250:M250" si="236">E250</f>
        <v>29689.998730468753</v>
      </c>
      <c r="M250" s="79">
        <f t="shared" si="236"/>
        <v>17454</v>
      </c>
      <c r="N250" s="73"/>
      <c r="O250" s="78"/>
      <c r="P250" s="79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2" customHeight="1">
      <c r="A251" s="56"/>
      <c r="B251" s="73"/>
      <c r="C251" s="73"/>
      <c r="D251" s="73" t="s">
        <v>292</v>
      </c>
      <c r="E251" s="75">
        <v>4000.0001129150387</v>
      </c>
      <c r="F251" s="73">
        <v>4931</v>
      </c>
      <c r="G251" s="73" t="str">
        <f t="shared" si="222"/>
        <v>6102400-3</v>
      </c>
      <c r="H251" s="73"/>
      <c r="I251" s="78"/>
      <c r="J251" s="79"/>
      <c r="K251" s="73"/>
      <c r="L251" s="78"/>
      <c r="M251" s="79"/>
      <c r="N251" s="73"/>
      <c r="O251" s="78">
        <f t="shared" ref="O251:P251" si="237">E251</f>
        <v>4000.0001129150387</v>
      </c>
      <c r="P251" s="79">
        <f t="shared" si="237"/>
        <v>4931</v>
      </c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2" customHeight="1">
      <c r="A252" s="56"/>
      <c r="B252" s="73"/>
      <c r="C252" s="73"/>
      <c r="D252" s="73" t="s">
        <v>293</v>
      </c>
      <c r="E252" s="75">
        <v>18000.0003125</v>
      </c>
      <c r="F252" s="73">
        <v>30952</v>
      </c>
      <c r="G252" s="73" t="str">
        <f t="shared" si="222"/>
        <v>6102620-1</v>
      </c>
      <c r="H252" s="73"/>
      <c r="I252" s="78">
        <f t="shared" ref="I252:J252" si="238">E252</f>
        <v>18000.0003125</v>
      </c>
      <c r="J252" s="79">
        <f t="shared" si="238"/>
        <v>30952</v>
      </c>
      <c r="K252" s="73"/>
      <c r="L252" s="78"/>
      <c r="M252" s="79"/>
      <c r="N252" s="73"/>
      <c r="O252" s="78"/>
      <c r="P252" s="79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2" customHeight="1">
      <c r="A253" s="56"/>
      <c r="B253" s="73"/>
      <c r="C253" s="73"/>
      <c r="D253" s="73" t="s">
        <v>294</v>
      </c>
      <c r="E253" s="75">
        <v>18000.000722656252</v>
      </c>
      <c r="F253" s="73">
        <v>26599</v>
      </c>
      <c r="G253" s="73" t="str">
        <f t="shared" si="222"/>
        <v>6102620-2</v>
      </c>
      <c r="H253" s="73"/>
      <c r="I253" s="78"/>
      <c r="J253" s="79"/>
      <c r="K253" s="73"/>
      <c r="L253" s="78">
        <f t="shared" ref="L253:M253" si="239">E253</f>
        <v>18000.000722656252</v>
      </c>
      <c r="M253" s="79">
        <f t="shared" si="239"/>
        <v>26599</v>
      </c>
      <c r="N253" s="73"/>
      <c r="O253" s="78"/>
      <c r="P253" s="79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2" customHeight="1">
      <c r="A254" s="56"/>
      <c r="B254" s="73"/>
      <c r="C254" s="73"/>
      <c r="D254" s="73" t="s">
        <v>295</v>
      </c>
      <c r="E254" s="75">
        <v>4999.9999414062495</v>
      </c>
      <c r="F254" s="73">
        <v>24614</v>
      </c>
      <c r="G254" s="73" t="str">
        <f t="shared" si="222"/>
        <v>6102620-3</v>
      </c>
      <c r="H254" s="73"/>
      <c r="I254" s="78"/>
      <c r="J254" s="79"/>
      <c r="K254" s="73"/>
      <c r="L254" s="78"/>
      <c r="M254" s="79"/>
      <c r="N254" s="73"/>
      <c r="O254" s="78">
        <f t="shared" ref="O254:P254" si="240">E254</f>
        <v>4999.9999414062495</v>
      </c>
      <c r="P254" s="79">
        <f t="shared" si="240"/>
        <v>24614</v>
      </c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2" customHeight="1">
      <c r="A255" s="56"/>
      <c r="B255" s="73"/>
      <c r="C255" s="73"/>
      <c r="D255" s="73" t="s">
        <v>296</v>
      </c>
      <c r="E255" s="75">
        <v>46500</v>
      </c>
      <c r="F255" s="73">
        <v>46500</v>
      </c>
      <c r="G255" s="73" t="str">
        <f t="shared" si="222"/>
        <v>6151100-1</v>
      </c>
      <c r="H255" s="73"/>
      <c r="I255" s="78">
        <f t="shared" ref="I255:J255" si="241">E255</f>
        <v>46500</v>
      </c>
      <c r="J255" s="79">
        <f t="shared" si="241"/>
        <v>46500</v>
      </c>
      <c r="K255" s="73"/>
      <c r="L255" s="78"/>
      <c r="M255" s="79"/>
      <c r="N255" s="73"/>
      <c r="O255" s="78"/>
      <c r="P255" s="79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2" customHeight="1">
      <c r="A256" s="56"/>
      <c r="B256" s="73"/>
      <c r="C256" s="73"/>
      <c r="D256" s="73" t="s">
        <v>297</v>
      </c>
      <c r="E256" s="75">
        <v>18499.99951171875</v>
      </c>
      <c r="F256" s="73">
        <v>18500</v>
      </c>
      <c r="G256" s="73" t="str">
        <f t="shared" si="222"/>
        <v>6151100-2</v>
      </c>
      <c r="H256" s="73"/>
      <c r="I256" s="78"/>
      <c r="J256" s="79"/>
      <c r="K256" s="73"/>
      <c r="L256" s="78">
        <f t="shared" ref="L256:M256" si="242">E256</f>
        <v>18499.99951171875</v>
      </c>
      <c r="M256" s="79">
        <f t="shared" si="242"/>
        <v>18500</v>
      </c>
      <c r="N256" s="73"/>
      <c r="O256" s="78"/>
      <c r="P256" s="79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2" customHeight="1">
      <c r="A257" s="56"/>
      <c r="B257" s="73"/>
      <c r="C257" s="73"/>
      <c r="D257" s="73" t="s">
        <v>298</v>
      </c>
      <c r="E257" s="75">
        <v>18500.000039062499</v>
      </c>
      <c r="F257" s="73">
        <v>18500</v>
      </c>
      <c r="G257" s="73" t="str">
        <f t="shared" si="222"/>
        <v>6151100-3</v>
      </c>
      <c r="H257" s="73"/>
      <c r="I257" s="78"/>
      <c r="J257" s="79"/>
      <c r="K257" s="73"/>
      <c r="L257" s="78"/>
      <c r="M257" s="79"/>
      <c r="N257" s="73"/>
      <c r="O257" s="78">
        <f t="shared" ref="O257:P257" si="243">E257</f>
        <v>18500.000039062499</v>
      </c>
      <c r="P257" s="79">
        <f t="shared" si="243"/>
        <v>18500</v>
      </c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2" customHeight="1">
      <c r="A258" s="56"/>
      <c r="B258" s="73"/>
      <c r="C258" s="73"/>
      <c r="D258" s="73" t="s">
        <v>299</v>
      </c>
      <c r="E258" s="75">
        <v>9999.9997851562512</v>
      </c>
      <c r="F258" s="73">
        <v>0</v>
      </c>
      <c r="G258" s="73" t="str">
        <f t="shared" si="222"/>
        <v>6152400-1</v>
      </c>
      <c r="H258" s="73"/>
      <c r="I258" s="78">
        <f t="shared" ref="I258:J258" si="244">E258</f>
        <v>9999.9997851562512</v>
      </c>
      <c r="J258" s="79">
        <f t="shared" si="244"/>
        <v>0</v>
      </c>
      <c r="K258" s="73"/>
      <c r="L258" s="78"/>
      <c r="M258" s="79"/>
      <c r="N258" s="73"/>
      <c r="O258" s="78"/>
      <c r="P258" s="79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2" customHeight="1">
      <c r="A259" s="56"/>
      <c r="B259" s="73"/>
      <c r="C259" s="73"/>
      <c r="D259" s="73" t="s">
        <v>300</v>
      </c>
      <c r="E259" s="75">
        <v>9999.9999951171885</v>
      </c>
      <c r="F259" s="73">
        <v>0</v>
      </c>
      <c r="G259" s="73" t="str">
        <f t="shared" si="222"/>
        <v>6152400-2</v>
      </c>
      <c r="H259" s="73"/>
      <c r="I259" s="78"/>
      <c r="J259" s="79"/>
      <c r="K259" s="73"/>
      <c r="L259" s="78">
        <f t="shared" ref="L259:M259" si="245">E259</f>
        <v>9999.9999951171885</v>
      </c>
      <c r="M259" s="79">
        <f t="shared" si="245"/>
        <v>0</v>
      </c>
      <c r="N259" s="73"/>
      <c r="O259" s="78"/>
      <c r="P259" s="79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2" customHeight="1">
      <c r="A260" s="56"/>
      <c r="B260" s="73"/>
      <c r="C260" s="73"/>
      <c r="D260" s="73" t="s">
        <v>301</v>
      </c>
      <c r="E260" s="75">
        <v>4999.9999401855475</v>
      </c>
      <c r="F260" s="73">
        <v>0</v>
      </c>
      <c r="G260" s="73" t="str">
        <f t="shared" si="222"/>
        <v>6152400-3</v>
      </c>
      <c r="H260" s="73"/>
      <c r="I260" s="78"/>
      <c r="J260" s="79"/>
      <c r="K260" s="73"/>
      <c r="L260" s="78"/>
      <c r="M260" s="79"/>
      <c r="N260" s="73"/>
      <c r="O260" s="78">
        <f t="shared" ref="O260:P260" si="246">E260</f>
        <v>4999.9999401855475</v>
      </c>
      <c r="P260" s="79">
        <f t="shared" si="246"/>
        <v>0</v>
      </c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2" customHeight="1">
      <c r="A261" s="56"/>
      <c r="B261" s="73"/>
      <c r="C261" s="73"/>
      <c r="D261" s="73" t="s">
        <v>302</v>
      </c>
      <c r="E261" s="75">
        <v>90299.999687500007</v>
      </c>
      <c r="F261" s="73">
        <v>97921</v>
      </c>
      <c r="G261" s="73" t="str">
        <f t="shared" si="222"/>
        <v>6222620-1</v>
      </c>
      <c r="H261" s="73"/>
      <c r="I261" s="78">
        <f t="shared" ref="I261:J261" si="247">E261</f>
        <v>90299.999687500007</v>
      </c>
      <c r="J261" s="79">
        <f t="shared" si="247"/>
        <v>97921</v>
      </c>
      <c r="K261" s="73"/>
      <c r="L261" s="78"/>
      <c r="M261" s="79"/>
      <c r="N261" s="73"/>
      <c r="O261" s="78"/>
      <c r="P261" s="79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2" customHeight="1">
      <c r="A262" s="56"/>
      <c r="B262" s="73"/>
      <c r="C262" s="73"/>
      <c r="D262" s="73" t="s">
        <v>303</v>
      </c>
      <c r="E262" s="75">
        <v>85000.002382812498</v>
      </c>
      <c r="F262" s="73">
        <v>66348</v>
      </c>
      <c r="G262" s="73" t="str">
        <f t="shared" si="222"/>
        <v>6222620-2</v>
      </c>
      <c r="H262" s="73"/>
      <c r="I262" s="78"/>
      <c r="J262" s="79"/>
      <c r="K262" s="73"/>
      <c r="L262" s="78">
        <f t="shared" ref="L262:M262" si="248">E262</f>
        <v>85000.002382812498</v>
      </c>
      <c r="M262" s="79">
        <f t="shared" si="248"/>
        <v>66348</v>
      </c>
      <c r="N262" s="73"/>
      <c r="O262" s="78"/>
      <c r="P262" s="79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2" customHeight="1">
      <c r="A263" s="56"/>
      <c r="B263" s="73"/>
      <c r="C263" s="73"/>
      <c r="D263" s="73" t="s">
        <v>304</v>
      </c>
      <c r="E263" s="75">
        <v>70249.998593750002</v>
      </c>
      <c r="F263" s="73">
        <v>65359</v>
      </c>
      <c r="G263" s="73" t="str">
        <f t="shared" si="222"/>
        <v>6222620-3</v>
      </c>
      <c r="H263" s="73"/>
      <c r="I263" s="78"/>
      <c r="J263" s="79"/>
      <c r="K263" s="73"/>
      <c r="L263" s="78"/>
      <c r="M263" s="79"/>
      <c r="N263" s="73"/>
      <c r="O263" s="78">
        <f t="shared" ref="O263:P263" si="249">E263</f>
        <v>70249.998593750002</v>
      </c>
      <c r="P263" s="79">
        <f t="shared" si="249"/>
        <v>65359</v>
      </c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2" customHeight="1">
      <c r="A264" s="56"/>
      <c r="B264" s="73"/>
      <c r="C264" s="73"/>
      <c r="D264" s="73" t="s">
        <v>305</v>
      </c>
      <c r="E264" s="75">
        <v>44268.001601562501</v>
      </c>
      <c r="F264" s="73">
        <v>44268</v>
      </c>
      <c r="G264" s="73" t="str">
        <f t="shared" si="222"/>
        <v>6421100-1</v>
      </c>
      <c r="H264" s="73"/>
      <c r="I264" s="78">
        <f t="shared" ref="I264:J264" si="250">E264</f>
        <v>44268.001601562501</v>
      </c>
      <c r="J264" s="79">
        <f t="shared" si="250"/>
        <v>44268</v>
      </c>
      <c r="K264" s="73"/>
      <c r="L264" s="78"/>
      <c r="M264" s="79"/>
      <c r="N264" s="73"/>
      <c r="O264" s="78"/>
      <c r="P264" s="79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2" customHeight="1">
      <c r="A265" s="56"/>
      <c r="B265" s="73"/>
      <c r="C265" s="73"/>
      <c r="D265" s="73" t="s">
        <v>306</v>
      </c>
      <c r="E265" s="75">
        <v>44682</v>
      </c>
      <c r="F265" s="73">
        <v>44682</v>
      </c>
      <c r="G265" s="73" t="str">
        <f t="shared" si="222"/>
        <v>6421100-2</v>
      </c>
      <c r="H265" s="73"/>
      <c r="I265" s="78"/>
      <c r="J265" s="79"/>
      <c r="K265" s="73"/>
      <c r="L265" s="78">
        <f t="shared" ref="L265:M265" si="251">E265</f>
        <v>44682</v>
      </c>
      <c r="M265" s="79">
        <f t="shared" si="251"/>
        <v>44682</v>
      </c>
      <c r="N265" s="73"/>
      <c r="O265" s="78"/>
      <c r="P265" s="79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2" customHeight="1">
      <c r="A266" s="56"/>
      <c r="B266" s="73"/>
      <c r="C266" s="73"/>
      <c r="D266" s="73" t="s">
        <v>307</v>
      </c>
      <c r="E266" s="75">
        <v>0</v>
      </c>
      <c r="F266" s="73">
        <v>29600</v>
      </c>
      <c r="G266" s="73" t="str">
        <f t="shared" si="222"/>
        <v>6421100-3</v>
      </c>
      <c r="H266" s="73"/>
      <c r="I266" s="78"/>
      <c r="J266" s="79"/>
      <c r="K266" s="73"/>
      <c r="L266" s="78"/>
      <c r="M266" s="79"/>
      <c r="N266" s="73"/>
      <c r="O266" s="78">
        <f t="shared" ref="O266:P266" si="252">E266</f>
        <v>0</v>
      </c>
      <c r="P266" s="79">
        <f t="shared" si="252"/>
        <v>29600</v>
      </c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2" customHeight="1">
      <c r="A267" s="56"/>
      <c r="B267" s="73"/>
      <c r="C267" s="73"/>
      <c r="D267" s="80" t="s">
        <v>308</v>
      </c>
      <c r="E267" s="81">
        <v>771623.87852661137</v>
      </c>
      <c r="F267" s="80">
        <v>892894</v>
      </c>
      <c r="G267" s="80"/>
      <c r="H267" s="80"/>
      <c r="I267" s="82"/>
      <c r="J267" s="83"/>
      <c r="K267" s="80"/>
      <c r="L267" s="82"/>
      <c r="M267" s="83"/>
      <c r="N267" s="80"/>
      <c r="O267" s="82"/>
      <c r="P267" s="83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2" customHeight="1">
      <c r="A268" s="56"/>
      <c r="B268" s="73"/>
      <c r="C268" s="73" t="s">
        <v>29</v>
      </c>
      <c r="D268" s="73"/>
      <c r="E268" s="75"/>
      <c r="F268" s="73"/>
      <c r="G268" s="73" t="str">
        <f t="shared" ref="G268:G271" si="253">LEFT(D268,9)</f>
        <v/>
      </c>
      <c r="H268" s="73"/>
      <c r="I268" s="78"/>
      <c r="J268" s="79"/>
      <c r="K268" s="73"/>
      <c r="L268" s="78"/>
      <c r="M268" s="79"/>
      <c r="N268" s="73"/>
      <c r="O268" s="78"/>
      <c r="P268" s="79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2" customHeight="1">
      <c r="A269" s="56"/>
      <c r="B269" s="73"/>
      <c r="C269" s="73"/>
      <c r="D269" s="73" t="s">
        <v>309</v>
      </c>
      <c r="E269" s="75">
        <v>42665.998906249995</v>
      </c>
      <c r="F269" s="73">
        <v>48711.06</v>
      </c>
      <c r="G269" s="73" t="str">
        <f t="shared" si="253"/>
        <v>8102400-1</v>
      </c>
      <c r="H269" s="73"/>
      <c r="I269" s="78">
        <f t="shared" ref="I269:J269" si="254">E269</f>
        <v>42665.998906249995</v>
      </c>
      <c r="J269" s="79">
        <f t="shared" si="254"/>
        <v>48711.06</v>
      </c>
      <c r="K269" s="73"/>
      <c r="L269" s="78"/>
      <c r="M269" s="79"/>
      <c r="N269" s="73"/>
      <c r="O269" s="78"/>
      <c r="P269" s="79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2" customHeight="1">
      <c r="A270" s="56"/>
      <c r="B270" s="73"/>
      <c r="C270" s="73"/>
      <c r="D270" s="73" t="s">
        <v>310</v>
      </c>
      <c r="E270" s="75">
        <v>41563.000273437501</v>
      </c>
      <c r="F270" s="73">
        <v>48640.200000000004</v>
      </c>
      <c r="G270" s="73" t="str">
        <f t="shared" si="253"/>
        <v>8102400-2</v>
      </c>
      <c r="H270" s="73"/>
      <c r="I270" s="78"/>
      <c r="J270" s="79"/>
      <c r="K270" s="73"/>
      <c r="L270" s="78">
        <f t="shared" ref="L270:M270" si="255">E270</f>
        <v>41563.000273437501</v>
      </c>
      <c r="M270" s="79">
        <f t="shared" si="255"/>
        <v>48640.200000000004</v>
      </c>
      <c r="N270" s="73"/>
      <c r="O270" s="78"/>
      <c r="P270" s="79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2" customHeight="1">
      <c r="A271" s="56"/>
      <c r="B271" s="73"/>
      <c r="C271" s="73"/>
      <c r="D271" s="73" t="s">
        <v>311</v>
      </c>
      <c r="E271" s="75">
        <v>32733.998398437499</v>
      </c>
      <c r="F271" s="73">
        <v>20738.54</v>
      </c>
      <c r="G271" s="73" t="str">
        <f t="shared" si="253"/>
        <v>8102400-3</v>
      </c>
      <c r="H271" s="73"/>
      <c r="I271" s="78"/>
      <c r="J271" s="79"/>
      <c r="K271" s="73"/>
      <c r="L271" s="78"/>
      <c r="M271" s="79"/>
      <c r="N271" s="73"/>
      <c r="O271" s="78">
        <f t="shared" ref="O271:P271" si="256">E271</f>
        <v>32733.998398437499</v>
      </c>
      <c r="P271" s="79">
        <f t="shared" si="256"/>
        <v>20738.54</v>
      </c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2" customHeight="1">
      <c r="A272" s="56"/>
      <c r="B272" s="73"/>
      <c r="C272" s="73"/>
      <c r="D272" s="80" t="s">
        <v>312</v>
      </c>
      <c r="E272" s="81">
        <v>116962.997578125</v>
      </c>
      <c r="F272" s="80">
        <v>118089.80000000002</v>
      </c>
      <c r="G272" s="80"/>
      <c r="H272" s="80"/>
      <c r="I272" s="82"/>
      <c r="J272" s="83"/>
      <c r="K272" s="80"/>
      <c r="L272" s="82"/>
      <c r="M272" s="83"/>
      <c r="N272" s="73"/>
      <c r="O272" s="82"/>
      <c r="P272" s="83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2" customHeight="1">
      <c r="A273" s="5"/>
      <c r="B273" s="72"/>
      <c r="C273" s="84" t="s">
        <v>313</v>
      </c>
      <c r="D273" s="84"/>
      <c r="E273" s="85">
        <v>10457851.37311798</v>
      </c>
      <c r="F273" s="84">
        <v>12067487.22968377</v>
      </c>
      <c r="G273" s="84" t="str">
        <f t="shared" ref="G273:G274" si="257">LEFT(D273,9)</f>
        <v/>
      </c>
      <c r="H273" s="84"/>
      <c r="I273" s="86">
        <f t="shared" ref="I273:J273" si="258">SUM(I58:I272)</f>
        <v>4091007.5183825693</v>
      </c>
      <c r="J273" s="87">
        <f t="shared" si="258"/>
        <v>4577520.7811182234</v>
      </c>
      <c r="K273" s="80"/>
      <c r="L273" s="86">
        <f t="shared" ref="L273:M273" si="259">SUM(L58:L272)</f>
        <v>3833768.3424829086</v>
      </c>
      <c r="M273" s="87">
        <f t="shared" si="259"/>
        <v>4398172.6401903173</v>
      </c>
      <c r="N273" s="73"/>
      <c r="O273" s="86">
        <f t="shared" ref="O273:P273" si="260">SUM(O58:O272)</f>
        <v>2533075.5122525021</v>
      </c>
      <c r="P273" s="87">
        <f t="shared" si="260"/>
        <v>3091793.808375231</v>
      </c>
      <c r="Q273" s="56"/>
      <c r="R273" s="56"/>
      <c r="S273" s="56"/>
      <c r="T273" s="5"/>
      <c r="U273" s="5"/>
      <c r="V273" s="5"/>
      <c r="W273" s="5"/>
      <c r="X273" s="5"/>
      <c r="Y273" s="5"/>
      <c r="Z273" s="5"/>
    </row>
    <row r="274" spans="1:26" ht="12" customHeight="1">
      <c r="A274" s="56"/>
      <c r="B274" s="88" t="s">
        <v>314</v>
      </c>
      <c r="C274" s="88"/>
      <c r="D274" s="88"/>
      <c r="E274" s="89">
        <v>213636.62642963789</v>
      </c>
      <c r="F274" s="88">
        <v>711200.71183090284</v>
      </c>
      <c r="G274" s="88" t="str">
        <f t="shared" si="257"/>
        <v/>
      </c>
      <c r="H274" s="88"/>
      <c r="I274" s="90">
        <f t="shared" ref="I274:J274" si="261">I55-I273</f>
        <v>144048.51382255415</v>
      </c>
      <c r="J274" s="91">
        <f t="shared" si="261"/>
        <v>257952.70374505781</v>
      </c>
      <c r="K274" s="80"/>
      <c r="L274" s="90">
        <f t="shared" ref="L274:M274" si="262">L55-L273</f>
        <v>49934.606404764112</v>
      </c>
      <c r="M274" s="91">
        <f t="shared" si="262"/>
        <v>279524.40956358891</v>
      </c>
      <c r="N274" s="73"/>
      <c r="O274" s="90">
        <f t="shared" ref="O274:P274" si="263">O55-O273</f>
        <v>19653.506202087738</v>
      </c>
      <c r="P274" s="91">
        <f t="shared" si="263"/>
        <v>173723.59852225566</v>
      </c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2" customHeight="1">
      <c r="A275" s="56"/>
      <c r="B275" s="56"/>
      <c r="C275" s="56"/>
      <c r="D275" s="73"/>
      <c r="E275" s="73"/>
      <c r="F275" s="73"/>
      <c r="G275" s="73"/>
      <c r="H275" s="73"/>
      <c r="I275" s="73"/>
      <c r="J275" s="73"/>
      <c r="K275" s="80"/>
      <c r="L275" s="73"/>
      <c r="M275" s="73"/>
      <c r="N275" s="73"/>
      <c r="O275" s="73"/>
      <c r="P275" s="73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2" customHeight="1">
      <c r="A276" s="56"/>
      <c r="B276" s="56"/>
      <c r="C276" s="56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2" customHeight="1">
      <c r="A277" s="56"/>
      <c r="B277" s="56"/>
      <c r="C277" s="56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2" customHeight="1">
      <c r="A278" s="56"/>
      <c r="B278" s="56"/>
      <c r="C278" s="56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2" customHeight="1">
      <c r="A279" s="56"/>
      <c r="B279" s="56"/>
      <c r="C279" s="56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2" customHeight="1">
      <c r="A280" s="56"/>
      <c r="B280" s="56"/>
      <c r="C280" s="56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2" customHeight="1">
      <c r="A281" s="56"/>
      <c r="B281" s="56"/>
      <c r="C281" s="56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2" customHeight="1">
      <c r="A282" s="56"/>
      <c r="B282" s="56"/>
      <c r="C282" s="56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2" customHeight="1">
      <c r="A283" s="56"/>
      <c r="B283" s="56"/>
      <c r="C283" s="56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2" customHeight="1">
      <c r="A284" s="56"/>
      <c r="B284" s="56"/>
      <c r="C284" s="56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2" customHeight="1">
      <c r="A285" s="56"/>
      <c r="B285" s="56"/>
      <c r="C285" s="56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2" customHeight="1">
      <c r="A286" s="56"/>
      <c r="B286" s="56"/>
      <c r="C286" s="56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2" customHeight="1">
      <c r="A287" s="56"/>
      <c r="B287" s="56"/>
      <c r="C287" s="56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2" customHeight="1">
      <c r="A288" s="56"/>
      <c r="B288" s="56"/>
      <c r="C288" s="56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2" customHeight="1">
      <c r="A289" s="56"/>
      <c r="B289" s="56"/>
      <c r="C289" s="56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2" customHeight="1">
      <c r="A290" s="56"/>
      <c r="B290" s="56"/>
      <c r="C290" s="56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2" customHeight="1">
      <c r="A291" s="56"/>
      <c r="B291" s="56"/>
      <c r="C291" s="56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2" customHeight="1">
      <c r="A292" s="56"/>
      <c r="B292" s="56"/>
      <c r="C292" s="56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2" customHeight="1">
      <c r="A293" s="56"/>
      <c r="B293" s="56"/>
      <c r="C293" s="56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2" customHeight="1">
      <c r="A294" s="56"/>
      <c r="B294" s="56"/>
      <c r="C294" s="56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2" customHeight="1">
      <c r="A295" s="56"/>
      <c r="B295" s="56"/>
      <c r="C295" s="56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2" customHeight="1">
      <c r="A296" s="56"/>
      <c r="B296" s="56"/>
      <c r="C296" s="56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2" customHeight="1">
      <c r="A297" s="56"/>
      <c r="B297" s="56"/>
      <c r="C297" s="56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2" customHeight="1">
      <c r="A298" s="56"/>
      <c r="B298" s="56"/>
      <c r="C298" s="56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2" customHeight="1">
      <c r="A299" s="56"/>
      <c r="B299" s="56"/>
      <c r="C299" s="56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2" customHeight="1">
      <c r="A300" s="56"/>
      <c r="B300" s="56"/>
      <c r="C300" s="56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2" customHeight="1">
      <c r="A301" s="56"/>
      <c r="B301" s="56"/>
      <c r="C301" s="56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2" customHeight="1">
      <c r="A302" s="56"/>
      <c r="B302" s="56"/>
      <c r="C302" s="56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2" customHeight="1">
      <c r="A303" s="56"/>
      <c r="B303" s="56"/>
      <c r="C303" s="56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2" customHeight="1">
      <c r="A304" s="56"/>
      <c r="B304" s="56"/>
      <c r="C304" s="56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2" customHeight="1">
      <c r="A305" s="56"/>
      <c r="B305" s="56"/>
      <c r="C305" s="56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2" customHeight="1">
      <c r="A306" s="56"/>
      <c r="B306" s="56"/>
      <c r="C306" s="56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2" customHeight="1">
      <c r="A307" s="56"/>
      <c r="B307" s="56"/>
      <c r="C307" s="56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2" customHeight="1">
      <c r="A308" s="56"/>
      <c r="B308" s="56"/>
      <c r="C308" s="56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2" customHeight="1">
      <c r="A309" s="56"/>
      <c r="B309" s="56"/>
      <c r="C309" s="56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2" customHeight="1">
      <c r="A310" s="56"/>
      <c r="B310" s="56"/>
      <c r="C310" s="56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2" customHeight="1">
      <c r="A311" s="56"/>
      <c r="B311" s="56"/>
      <c r="C311" s="56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2" customHeight="1">
      <c r="A312" s="56"/>
      <c r="B312" s="56"/>
      <c r="C312" s="56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2" customHeight="1">
      <c r="A313" s="56"/>
      <c r="B313" s="56"/>
      <c r="C313" s="56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2" customHeight="1">
      <c r="A314" s="56"/>
      <c r="B314" s="56"/>
      <c r="C314" s="56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2" customHeight="1">
      <c r="A315" s="56"/>
      <c r="B315" s="56"/>
      <c r="C315" s="56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2" customHeight="1">
      <c r="A316" s="56"/>
      <c r="B316" s="56"/>
      <c r="C316" s="56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2" customHeight="1">
      <c r="A317" s="56"/>
      <c r="B317" s="56"/>
      <c r="C317" s="56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2" customHeight="1">
      <c r="A318" s="56"/>
      <c r="B318" s="56"/>
      <c r="C318" s="56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2" customHeight="1">
      <c r="A319" s="56"/>
      <c r="B319" s="56"/>
      <c r="C319" s="56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2" customHeight="1">
      <c r="A320" s="56"/>
      <c r="B320" s="56"/>
      <c r="C320" s="56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2" customHeight="1">
      <c r="A321" s="56"/>
      <c r="B321" s="56"/>
      <c r="C321" s="56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2" customHeight="1">
      <c r="A322" s="56"/>
      <c r="B322" s="56"/>
      <c r="C322" s="56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2" customHeight="1">
      <c r="A323" s="56"/>
      <c r="B323" s="56"/>
      <c r="C323" s="56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2" customHeight="1">
      <c r="A324" s="56"/>
      <c r="B324" s="56"/>
      <c r="C324" s="56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2" customHeight="1">
      <c r="A325" s="56"/>
      <c r="B325" s="56"/>
      <c r="C325" s="56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2" customHeight="1">
      <c r="A326" s="56"/>
      <c r="B326" s="56"/>
      <c r="C326" s="56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2" customHeight="1">
      <c r="A327" s="56"/>
      <c r="B327" s="56"/>
      <c r="C327" s="56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2" customHeight="1">
      <c r="A328" s="56"/>
      <c r="B328" s="56"/>
      <c r="C328" s="56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2" customHeight="1">
      <c r="A329" s="56"/>
      <c r="B329" s="56"/>
      <c r="C329" s="56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2" customHeight="1">
      <c r="A330" s="56"/>
      <c r="B330" s="56"/>
      <c r="C330" s="56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2" customHeight="1">
      <c r="A331" s="56"/>
      <c r="B331" s="56"/>
      <c r="C331" s="56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2" customHeight="1">
      <c r="A332" s="56"/>
      <c r="B332" s="56"/>
      <c r="C332" s="56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2" customHeight="1">
      <c r="A333" s="56"/>
      <c r="B333" s="56"/>
      <c r="C333" s="56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2" customHeight="1">
      <c r="A334" s="56"/>
      <c r="B334" s="56"/>
      <c r="C334" s="56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2" customHeight="1">
      <c r="A335" s="56"/>
      <c r="B335" s="56"/>
      <c r="C335" s="56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2" customHeight="1">
      <c r="A336" s="56"/>
      <c r="B336" s="56"/>
      <c r="C336" s="56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2" customHeight="1">
      <c r="A337" s="56"/>
      <c r="B337" s="56"/>
      <c r="C337" s="56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2" customHeight="1">
      <c r="A338" s="56"/>
      <c r="B338" s="56"/>
      <c r="C338" s="56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2" customHeight="1">
      <c r="A339" s="56"/>
      <c r="B339" s="56"/>
      <c r="C339" s="56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2" customHeight="1">
      <c r="A340" s="56"/>
      <c r="B340" s="56"/>
      <c r="C340" s="56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2" customHeight="1">
      <c r="A341" s="56"/>
      <c r="B341" s="56"/>
      <c r="C341" s="56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2" customHeight="1">
      <c r="A342" s="56"/>
      <c r="B342" s="56"/>
      <c r="C342" s="56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2" customHeight="1">
      <c r="A343" s="56"/>
      <c r="B343" s="56"/>
      <c r="C343" s="56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2" customHeight="1">
      <c r="A344" s="56"/>
      <c r="B344" s="56"/>
      <c r="C344" s="56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2" customHeight="1">
      <c r="A345" s="56"/>
      <c r="B345" s="56"/>
      <c r="C345" s="56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2" customHeight="1">
      <c r="A346" s="56"/>
      <c r="B346" s="56"/>
      <c r="C346" s="56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2" customHeight="1">
      <c r="A347" s="56"/>
      <c r="B347" s="56"/>
      <c r="C347" s="56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2" customHeight="1">
      <c r="A348" s="56"/>
      <c r="B348" s="56"/>
      <c r="C348" s="56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2" customHeight="1">
      <c r="A349" s="56"/>
      <c r="B349" s="56"/>
      <c r="C349" s="56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2" customHeight="1">
      <c r="A350" s="56"/>
      <c r="B350" s="56"/>
      <c r="C350" s="56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2" customHeight="1">
      <c r="A351" s="56"/>
      <c r="B351" s="56"/>
      <c r="C351" s="56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2" customHeight="1">
      <c r="A352" s="56"/>
      <c r="B352" s="56"/>
      <c r="C352" s="56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2" customHeight="1">
      <c r="A353" s="56"/>
      <c r="B353" s="56"/>
      <c r="C353" s="56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2" customHeight="1">
      <c r="A354" s="56"/>
      <c r="B354" s="56"/>
      <c r="C354" s="56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2" customHeight="1">
      <c r="A355" s="56"/>
      <c r="B355" s="56"/>
      <c r="C355" s="56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2" customHeight="1">
      <c r="A356" s="56"/>
      <c r="B356" s="56"/>
      <c r="C356" s="56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2" customHeight="1">
      <c r="A357" s="56"/>
      <c r="B357" s="56"/>
      <c r="C357" s="56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2" customHeight="1">
      <c r="A358" s="56"/>
      <c r="B358" s="56"/>
      <c r="C358" s="56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2" customHeight="1">
      <c r="A359" s="56"/>
      <c r="B359" s="56"/>
      <c r="C359" s="56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2" customHeight="1">
      <c r="A360" s="56"/>
      <c r="B360" s="56"/>
      <c r="C360" s="56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2" customHeight="1">
      <c r="A361" s="56"/>
      <c r="B361" s="56"/>
      <c r="C361" s="56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2" customHeight="1">
      <c r="A362" s="56"/>
      <c r="B362" s="56"/>
      <c r="C362" s="56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2" customHeight="1">
      <c r="A363" s="56"/>
      <c r="B363" s="56"/>
      <c r="C363" s="56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2" customHeight="1">
      <c r="A364" s="56"/>
      <c r="B364" s="56"/>
      <c r="C364" s="56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2" customHeight="1">
      <c r="A365" s="56"/>
      <c r="B365" s="56"/>
      <c r="C365" s="56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2" customHeight="1">
      <c r="A366" s="56"/>
      <c r="B366" s="56"/>
      <c r="C366" s="56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2" customHeight="1">
      <c r="A367" s="56"/>
      <c r="B367" s="56"/>
      <c r="C367" s="56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2" customHeight="1">
      <c r="A368" s="56"/>
      <c r="B368" s="56"/>
      <c r="C368" s="56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2" customHeight="1">
      <c r="A369" s="56"/>
      <c r="B369" s="56"/>
      <c r="C369" s="56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2" customHeight="1">
      <c r="A370" s="56"/>
      <c r="B370" s="56"/>
      <c r="C370" s="56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2" customHeight="1">
      <c r="A371" s="56"/>
      <c r="B371" s="56"/>
      <c r="C371" s="56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2" customHeight="1">
      <c r="A372" s="56"/>
      <c r="B372" s="56"/>
      <c r="C372" s="56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2" customHeight="1">
      <c r="A373" s="56"/>
      <c r="B373" s="56"/>
      <c r="C373" s="56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2" customHeight="1">
      <c r="A374" s="56"/>
      <c r="B374" s="56"/>
      <c r="C374" s="56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2" customHeight="1">
      <c r="A375" s="56"/>
      <c r="B375" s="56"/>
      <c r="C375" s="56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2" customHeight="1">
      <c r="A376" s="56"/>
      <c r="B376" s="56"/>
      <c r="C376" s="56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2" customHeight="1">
      <c r="A377" s="56"/>
      <c r="B377" s="56"/>
      <c r="C377" s="56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2" customHeight="1">
      <c r="A378" s="56"/>
      <c r="B378" s="56"/>
      <c r="C378" s="56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2" customHeight="1">
      <c r="A379" s="56"/>
      <c r="B379" s="56"/>
      <c r="C379" s="56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2" customHeight="1">
      <c r="A380" s="56"/>
      <c r="B380" s="56"/>
      <c r="C380" s="56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2" customHeight="1">
      <c r="A381" s="56"/>
      <c r="B381" s="56"/>
      <c r="C381" s="56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2" customHeight="1">
      <c r="A382" s="56"/>
      <c r="B382" s="56"/>
      <c r="C382" s="56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2" customHeight="1">
      <c r="A383" s="56"/>
      <c r="B383" s="56"/>
      <c r="C383" s="56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2" customHeight="1">
      <c r="A384" s="56"/>
      <c r="B384" s="56"/>
      <c r="C384" s="56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2" customHeight="1">
      <c r="A385" s="56"/>
      <c r="B385" s="56"/>
      <c r="C385" s="56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2" customHeight="1">
      <c r="A386" s="56"/>
      <c r="B386" s="56"/>
      <c r="C386" s="56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2" customHeight="1">
      <c r="A387" s="56"/>
      <c r="B387" s="56"/>
      <c r="C387" s="56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2" customHeight="1">
      <c r="A388" s="56"/>
      <c r="B388" s="56"/>
      <c r="C388" s="56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2" customHeight="1">
      <c r="A389" s="56"/>
      <c r="B389" s="56"/>
      <c r="C389" s="56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2" customHeight="1">
      <c r="A390" s="56"/>
      <c r="B390" s="56"/>
      <c r="C390" s="56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2" customHeight="1">
      <c r="A391" s="56"/>
      <c r="B391" s="56"/>
      <c r="C391" s="56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2" customHeight="1">
      <c r="A392" s="56"/>
      <c r="B392" s="56"/>
      <c r="C392" s="56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2" customHeight="1">
      <c r="A393" s="56"/>
      <c r="B393" s="56"/>
      <c r="C393" s="56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2" customHeight="1">
      <c r="A394" s="56"/>
      <c r="B394" s="56"/>
      <c r="C394" s="56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2" customHeight="1">
      <c r="A395" s="56"/>
      <c r="B395" s="56"/>
      <c r="C395" s="56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2" customHeight="1">
      <c r="A396" s="56"/>
      <c r="B396" s="56"/>
      <c r="C396" s="56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2" customHeight="1">
      <c r="A397" s="56"/>
      <c r="B397" s="56"/>
      <c r="C397" s="56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2" customHeight="1">
      <c r="A398" s="56"/>
      <c r="B398" s="56"/>
      <c r="C398" s="56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2" customHeight="1">
      <c r="A399" s="56"/>
      <c r="B399" s="56"/>
      <c r="C399" s="56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2" customHeight="1">
      <c r="A400" s="56"/>
      <c r="B400" s="56"/>
      <c r="C400" s="56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2" customHeight="1">
      <c r="A401" s="56"/>
      <c r="B401" s="56"/>
      <c r="C401" s="56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2" customHeight="1">
      <c r="A402" s="56"/>
      <c r="B402" s="56"/>
      <c r="C402" s="56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2" customHeight="1">
      <c r="A403" s="56"/>
      <c r="B403" s="56"/>
      <c r="C403" s="56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2" customHeight="1">
      <c r="A404" s="56"/>
      <c r="B404" s="56"/>
      <c r="C404" s="56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2" customHeight="1">
      <c r="A405" s="56"/>
      <c r="B405" s="56"/>
      <c r="C405" s="56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2" customHeight="1">
      <c r="A406" s="56"/>
      <c r="B406" s="56"/>
      <c r="C406" s="56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2" customHeight="1">
      <c r="A407" s="56"/>
      <c r="B407" s="56"/>
      <c r="C407" s="56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2" customHeight="1">
      <c r="A408" s="56"/>
      <c r="B408" s="56"/>
      <c r="C408" s="56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2" customHeight="1">
      <c r="A409" s="56"/>
      <c r="B409" s="56"/>
      <c r="C409" s="56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2" customHeight="1">
      <c r="A410" s="56"/>
      <c r="B410" s="56"/>
      <c r="C410" s="56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2" customHeight="1">
      <c r="A411" s="56"/>
      <c r="B411" s="56"/>
      <c r="C411" s="56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2" customHeight="1">
      <c r="A412" s="56"/>
      <c r="B412" s="56"/>
      <c r="C412" s="56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2" customHeight="1">
      <c r="A413" s="56"/>
      <c r="B413" s="56"/>
      <c r="C413" s="56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2" customHeight="1">
      <c r="A414" s="56"/>
      <c r="B414" s="56"/>
      <c r="C414" s="56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2" customHeight="1">
      <c r="A415" s="56"/>
      <c r="B415" s="56"/>
      <c r="C415" s="56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2" customHeight="1">
      <c r="A416" s="56"/>
      <c r="B416" s="56"/>
      <c r="C416" s="56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2" customHeight="1">
      <c r="A417" s="56"/>
      <c r="B417" s="56"/>
      <c r="C417" s="56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2" customHeight="1">
      <c r="A418" s="56"/>
      <c r="B418" s="56"/>
      <c r="C418" s="56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2" customHeight="1">
      <c r="A419" s="56"/>
      <c r="B419" s="56"/>
      <c r="C419" s="56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2" customHeight="1">
      <c r="A420" s="56"/>
      <c r="B420" s="56"/>
      <c r="C420" s="56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2" customHeight="1">
      <c r="A421" s="56"/>
      <c r="B421" s="56"/>
      <c r="C421" s="56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2" customHeight="1">
      <c r="A422" s="56"/>
      <c r="B422" s="56"/>
      <c r="C422" s="56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2" customHeight="1">
      <c r="A423" s="56"/>
      <c r="B423" s="56"/>
      <c r="C423" s="56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2" customHeight="1">
      <c r="A424" s="56"/>
      <c r="B424" s="56"/>
      <c r="C424" s="56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2" customHeight="1">
      <c r="A425" s="56"/>
      <c r="B425" s="56"/>
      <c r="C425" s="56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2" customHeight="1">
      <c r="A426" s="56"/>
      <c r="B426" s="56"/>
      <c r="C426" s="56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2" customHeight="1">
      <c r="A427" s="56"/>
      <c r="B427" s="56"/>
      <c r="C427" s="56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2" customHeight="1">
      <c r="A428" s="56"/>
      <c r="B428" s="56"/>
      <c r="C428" s="56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2" customHeight="1">
      <c r="A429" s="56"/>
      <c r="B429" s="56"/>
      <c r="C429" s="56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2" customHeight="1">
      <c r="A430" s="56"/>
      <c r="B430" s="56"/>
      <c r="C430" s="56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2" customHeight="1">
      <c r="A431" s="56"/>
      <c r="B431" s="56"/>
      <c r="C431" s="56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2" customHeight="1">
      <c r="A432" s="56"/>
      <c r="B432" s="56"/>
      <c r="C432" s="56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2" customHeight="1">
      <c r="A433" s="56"/>
      <c r="B433" s="56"/>
      <c r="C433" s="56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2" customHeight="1">
      <c r="A434" s="56"/>
      <c r="B434" s="56"/>
      <c r="C434" s="56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2" customHeight="1">
      <c r="A435" s="56"/>
      <c r="B435" s="56"/>
      <c r="C435" s="56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2" customHeight="1">
      <c r="A436" s="56"/>
      <c r="B436" s="56"/>
      <c r="C436" s="56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2" customHeight="1">
      <c r="A437" s="56"/>
      <c r="B437" s="56"/>
      <c r="C437" s="56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2" customHeight="1">
      <c r="A438" s="56"/>
      <c r="B438" s="56"/>
      <c r="C438" s="56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2" customHeight="1">
      <c r="A439" s="56"/>
      <c r="B439" s="56"/>
      <c r="C439" s="56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2" customHeight="1">
      <c r="A440" s="56"/>
      <c r="B440" s="56"/>
      <c r="C440" s="56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2" customHeight="1">
      <c r="A441" s="56"/>
      <c r="B441" s="56"/>
      <c r="C441" s="56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2" customHeight="1">
      <c r="A442" s="56"/>
      <c r="B442" s="56"/>
      <c r="C442" s="56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2" customHeight="1">
      <c r="A443" s="56"/>
      <c r="B443" s="56"/>
      <c r="C443" s="56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2" customHeight="1">
      <c r="A444" s="56"/>
      <c r="B444" s="56"/>
      <c r="C444" s="56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2" customHeight="1">
      <c r="A445" s="56"/>
      <c r="B445" s="56"/>
      <c r="C445" s="56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2" customHeight="1">
      <c r="A446" s="56"/>
      <c r="B446" s="56"/>
      <c r="C446" s="56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2" customHeight="1">
      <c r="A447" s="56"/>
      <c r="B447" s="56"/>
      <c r="C447" s="56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2" customHeight="1">
      <c r="A448" s="56"/>
      <c r="B448" s="56"/>
      <c r="C448" s="56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2" customHeight="1">
      <c r="A449" s="56"/>
      <c r="B449" s="56"/>
      <c r="C449" s="56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2" customHeight="1">
      <c r="A450" s="56"/>
      <c r="B450" s="56"/>
      <c r="C450" s="56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2" customHeight="1">
      <c r="A451" s="56"/>
      <c r="B451" s="56"/>
      <c r="C451" s="56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2" customHeight="1">
      <c r="A452" s="56"/>
      <c r="B452" s="56"/>
      <c r="C452" s="56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2" customHeight="1">
      <c r="A453" s="56"/>
      <c r="B453" s="56"/>
      <c r="C453" s="56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2" customHeight="1">
      <c r="A454" s="56"/>
      <c r="B454" s="56"/>
      <c r="C454" s="56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2" customHeight="1">
      <c r="A455" s="56"/>
      <c r="B455" s="56"/>
      <c r="C455" s="56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2" customHeight="1">
      <c r="A456" s="56"/>
      <c r="B456" s="56"/>
      <c r="C456" s="56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2" customHeight="1">
      <c r="A457" s="56"/>
      <c r="B457" s="56"/>
      <c r="C457" s="56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2" customHeight="1">
      <c r="A458" s="56"/>
      <c r="B458" s="56"/>
      <c r="C458" s="56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2" customHeight="1">
      <c r="A459" s="56"/>
      <c r="B459" s="56"/>
      <c r="C459" s="56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2" customHeight="1">
      <c r="A460" s="56"/>
      <c r="B460" s="56"/>
      <c r="C460" s="56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2" customHeight="1">
      <c r="A461" s="56"/>
      <c r="B461" s="56"/>
      <c r="C461" s="56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2" customHeight="1">
      <c r="A462" s="56"/>
      <c r="B462" s="56"/>
      <c r="C462" s="56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2" customHeight="1">
      <c r="A463" s="56"/>
      <c r="B463" s="56"/>
      <c r="C463" s="56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2" customHeight="1">
      <c r="A464" s="56"/>
      <c r="B464" s="56"/>
      <c r="C464" s="56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2" customHeight="1">
      <c r="A465" s="56"/>
      <c r="B465" s="56"/>
      <c r="C465" s="56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2" customHeight="1">
      <c r="A466" s="56"/>
      <c r="B466" s="56"/>
      <c r="C466" s="56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2" customHeight="1">
      <c r="A467" s="56"/>
      <c r="B467" s="56"/>
      <c r="C467" s="56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2" customHeight="1">
      <c r="A468" s="56"/>
      <c r="B468" s="56"/>
      <c r="C468" s="56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2" customHeight="1">
      <c r="A469" s="56"/>
      <c r="B469" s="56"/>
      <c r="C469" s="56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2" customHeight="1">
      <c r="A470" s="56"/>
      <c r="B470" s="56"/>
      <c r="C470" s="56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2" customHeight="1">
      <c r="A471" s="56"/>
      <c r="B471" s="56"/>
      <c r="C471" s="56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2" customHeight="1">
      <c r="A472" s="56"/>
      <c r="B472" s="56"/>
      <c r="C472" s="56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2" customHeight="1">
      <c r="A473" s="56"/>
      <c r="B473" s="56"/>
      <c r="C473" s="56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2" customHeight="1">
      <c r="A474" s="56"/>
      <c r="B474" s="56"/>
      <c r="C474" s="56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2" customHeight="1">
      <c r="A475" s="56"/>
      <c r="B475" s="56"/>
      <c r="C475" s="56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2" customHeight="1">
      <c r="A476" s="56"/>
      <c r="B476" s="56"/>
      <c r="C476" s="56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2" customHeight="1">
      <c r="A477" s="56"/>
      <c r="B477" s="56"/>
      <c r="C477" s="56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2" customHeight="1">
      <c r="A478" s="56"/>
      <c r="B478" s="56"/>
      <c r="C478" s="56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2" customHeight="1">
      <c r="A479" s="56"/>
      <c r="B479" s="56"/>
      <c r="C479" s="56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2" customHeight="1">
      <c r="A480" s="56"/>
      <c r="B480" s="56"/>
      <c r="C480" s="56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2" customHeight="1">
      <c r="A481" s="56"/>
      <c r="B481" s="56"/>
      <c r="C481" s="56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2" customHeight="1">
      <c r="A482" s="56"/>
      <c r="B482" s="56"/>
      <c r="C482" s="56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2" customHeight="1">
      <c r="A483" s="56"/>
      <c r="B483" s="56"/>
      <c r="C483" s="56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2" customHeight="1">
      <c r="A484" s="56"/>
      <c r="B484" s="56"/>
      <c r="C484" s="56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2" customHeight="1">
      <c r="A485" s="56"/>
      <c r="B485" s="56"/>
      <c r="C485" s="56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2" customHeight="1">
      <c r="A486" s="56"/>
      <c r="B486" s="56"/>
      <c r="C486" s="56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2" customHeight="1">
      <c r="A487" s="56"/>
      <c r="B487" s="56"/>
      <c r="C487" s="56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2" customHeight="1">
      <c r="A488" s="56"/>
      <c r="B488" s="56"/>
      <c r="C488" s="56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2" customHeight="1">
      <c r="A489" s="56"/>
      <c r="B489" s="56"/>
      <c r="C489" s="56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2" customHeight="1">
      <c r="A490" s="56"/>
      <c r="B490" s="56"/>
      <c r="C490" s="56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2" customHeight="1">
      <c r="A491" s="56"/>
      <c r="B491" s="56"/>
      <c r="C491" s="56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2" customHeight="1">
      <c r="A492" s="56"/>
      <c r="B492" s="56"/>
      <c r="C492" s="56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2" customHeight="1">
      <c r="A493" s="56"/>
      <c r="B493" s="56"/>
      <c r="C493" s="56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2" customHeight="1">
      <c r="A494" s="56"/>
      <c r="B494" s="56"/>
      <c r="C494" s="56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2" customHeight="1">
      <c r="A495" s="56"/>
      <c r="B495" s="56"/>
      <c r="C495" s="56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2" customHeight="1">
      <c r="A496" s="56"/>
      <c r="B496" s="56"/>
      <c r="C496" s="56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2" customHeight="1">
      <c r="A497" s="56"/>
      <c r="B497" s="56"/>
      <c r="C497" s="56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2" customHeight="1">
      <c r="A498" s="56"/>
      <c r="B498" s="56"/>
      <c r="C498" s="56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2" customHeight="1">
      <c r="A499" s="56"/>
      <c r="B499" s="56"/>
      <c r="C499" s="56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2" customHeight="1">
      <c r="A500" s="56"/>
      <c r="B500" s="56"/>
      <c r="C500" s="56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2" customHeight="1">
      <c r="A501" s="56"/>
      <c r="B501" s="56"/>
      <c r="C501" s="56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2" customHeight="1">
      <c r="A502" s="56"/>
      <c r="B502" s="56"/>
      <c r="C502" s="56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2" customHeight="1">
      <c r="A503" s="56"/>
      <c r="B503" s="56"/>
      <c r="C503" s="56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2" customHeight="1">
      <c r="A504" s="56"/>
      <c r="B504" s="56"/>
      <c r="C504" s="56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2" customHeight="1">
      <c r="A505" s="56"/>
      <c r="B505" s="56"/>
      <c r="C505" s="56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2" customHeight="1">
      <c r="A506" s="56"/>
      <c r="B506" s="56"/>
      <c r="C506" s="56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2" customHeight="1">
      <c r="A507" s="56"/>
      <c r="B507" s="56"/>
      <c r="C507" s="56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2" customHeight="1">
      <c r="A508" s="56"/>
      <c r="B508" s="56"/>
      <c r="C508" s="56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2" customHeight="1">
      <c r="A509" s="56"/>
      <c r="B509" s="56"/>
      <c r="C509" s="56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2" customHeight="1">
      <c r="A510" s="56"/>
      <c r="B510" s="56"/>
      <c r="C510" s="56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2" customHeight="1">
      <c r="A511" s="56"/>
      <c r="B511" s="56"/>
      <c r="C511" s="56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2" customHeight="1">
      <c r="A512" s="56"/>
      <c r="B512" s="56"/>
      <c r="C512" s="56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2" customHeight="1">
      <c r="A513" s="56"/>
      <c r="B513" s="56"/>
      <c r="C513" s="56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2" customHeight="1">
      <c r="A514" s="56"/>
      <c r="B514" s="56"/>
      <c r="C514" s="56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2" customHeight="1">
      <c r="A515" s="56"/>
      <c r="B515" s="56"/>
      <c r="C515" s="56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2" customHeight="1">
      <c r="A516" s="56"/>
      <c r="B516" s="56"/>
      <c r="C516" s="56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2" customHeight="1">
      <c r="A517" s="56"/>
      <c r="B517" s="56"/>
      <c r="C517" s="56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2" customHeight="1">
      <c r="A518" s="56"/>
      <c r="B518" s="56"/>
      <c r="C518" s="56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2" customHeight="1">
      <c r="A519" s="56"/>
      <c r="B519" s="56"/>
      <c r="C519" s="56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2" customHeight="1">
      <c r="A520" s="56"/>
      <c r="B520" s="56"/>
      <c r="C520" s="56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2" customHeight="1">
      <c r="A521" s="56"/>
      <c r="B521" s="56"/>
      <c r="C521" s="56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2" customHeight="1">
      <c r="A522" s="56"/>
      <c r="B522" s="56"/>
      <c r="C522" s="56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2" customHeight="1">
      <c r="A523" s="56"/>
      <c r="B523" s="56"/>
      <c r="C523" s="56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2" customHeight="1">
      <c r="A524" s="56"/>
      <c r="B524" s="56"/>
      <c r="C524" s="56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2" customHeight="1">
      <c r="A525" s="56"/>
      <c r="B525" s="56"/>
      <c r="C525" s="56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2" customHeight="1">
      <c r="A526" s="56"/>
      <c r="B526" s="56"/>
      <c r="C526" s="56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2" customHeight="1">
      <c r="A527" s="56"/>
      <c r="B527" s="56"/>
      <c r="C527" s="56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2" customHeight="1">
      <c r="A528" s="56"/>
      <c r="B528" s="56"/>
      <c r="C528" s="56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2" customHeight="1">
      <c r="A529" s="56"/>
      <c r="B529" s="56"/>
      <c r="C529" s="56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2" customHeight="1">
      <c r="A530" s="56"/>
      <c r="B530" s="56"/>
      <c r="C530" s="56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2" customHeight="1">
      <c r="A531" s="56"/>
      <c r="B531" s="56"/>
      <c r="C531" s="56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2" customHeight="1">
      <c r="A532" s="56"/>
      <c r="B532" s="56"/>
      <c r="C532" s="56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2" customHeight="1">
      <c r="A533" s="56"/>
      <c r="B533" s="56"/>
      <c r="C533" s="56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2" customHeight="1">
      <c r="A534" s="56"/>
      <c r="B534" s="56"/>
      <c r="C534" s="56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2" customHeight="1">
      <c r="A535" s="56"/>
      <c r="B535" s="56"/>
      <c r="C535" s="56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2" customHeight="1">
      <c r="A536" s="56"/>
      <c r="B536" s="56"/>
      <c r="C536" s="56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2" customHeight="1">
      <c r="A537" s="56"/>
      <c r="B537" s="56"/>
      <c r="C537" s="56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2" customHeight="1">
      <c r="A538" s="56"/>
      <c r="B538" s="56"/>
      <c r="C538" s="56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2" customHeight="1">
      <c r="A539" s="56"/>
      <c r="B539" s="56"/>
      <c r="C539" s="56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2" customHeight="1">
      <c r="A540" s="56"/>
      <c r="B540" s="56"/>
      <c r="C540" s="56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2" customHeight="1">
      <c r="A541" s="56"/>
      <c r="B541" s="56"/>
      <c r="C541" s="56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2" customHeight="1">
      <c r="A542" s="56"/>
      <c r="B542" s="56"/>
      <c r="C542" s="56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2" customHeight="1">
      <c r="A543" s="56"/>
      <c r="B543" s="56"/>
      <c r="C543" s="56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2" customHeight="1">
      <c r="A544" s="56"/>
      <c r="B544" s="56"/>
      <c r="C544" s="56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2" customHeight="1">
      <c r="A545" s="56"/>
      <c r="B545" s="56"/>
      <c r="C545" s="56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2" customHeight="1">
      <c r="A546" s="56"/>
      <c r="B546" s="56"/>
      <c r="C546" s="56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2" customHeight="1">
      <c r="A547" s="56"/>
      <c r="B547" s="56"/>
      <c r="C547" s="56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2" customHeight="1">
      <c r="A548" s="56"/>
      <c r="B548" s="56"/>
      <c r="C548" s="56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2" customHeight="1">
      <c r="A549" s="56"/>
      <c r="B549" s="56"/>
      <c r="C549" s="56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2" customHeight="1">
      <c r="A550" s="56"/>
      <c r="B550" s="56"/>
      <c r="C550" s="56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2" customHeight="1">
      <c r="A551" s="56"/>
      <c r="B551" s="56"/>
      <c r="C551" s="56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2" customHeight="1">
      <c r="A552" s="56"/>
      <c r="B552" s="56"/>
      <c r="C552" s="56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2" customHeight="1">
      <c r="A553" s="56"/>
      <c r="B553" s="56"/>
      <c r="C553" s="56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2" customHeight="1">
      <c r="A554" s="56"/>
      <c r="B554" s="56"/>
      <c r="C554" s="56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2" customHeight="1">
      <c r="A555" s="56"/>
      <c r="B555" s="56"/>
      <c r="C555" s="56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2" customHeight="1">
      <c r="A556" s="56"/>
      <c r="B556" s="56"/>
      <c r="C556" s="56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2" customHeight="1">
      <c r="A557" s="56"/>
      <c r="B557" s="56"/>
      <c r="C557" s="56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2" customHeight="1">
      <c r="A558" s="56"/>
      <c r="B558" s="56"/>
      <c r="C558" s="56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2" customHeight="1">
      <c r="A559" s="56"/>
      <c r="B559" s="56"/>
      <c r="C559" s="56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2" customHeight="1">
      <c r="A560" s="56"/>
      <c r="B560" s="56"/>
      <c r="C560" s="56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2" customHeight="1">
      <c r="A561" s="56"/>
      <c r="B561" s="56"/>
      <c r="C561" s="56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2" customHeight="1">
      <c r="A562" s="56"/>
      <c r="B562" s="56"/>
      <c r="C562" s="56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2" customHeight="1">
      <c r="A563" s="56"/>
      <c r="B563" s="56"/>
      <c r="C563" s="56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2" customHeight="1">
      <c r="A564" s="56"/>
      <c r="B564" s="56"/>
      <c r="C564" s="56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2" customHeight="1">
      <c r="A565" s="56"/>
      <c r="B565" s="56"/>
      <c r="C565" s="56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2" customHeight="1">
      <c r="A566" s="56"/>
      <c r="B566" s="56"/>
      <c r="C566" s="56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2" customHeight="1">
      <c r="A567" s="56"/>
      <c r="B567" s="56"/>
      <c r="C567" s="56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2" customHeight="1">
      <c r="A568" s="56"/>
      <c r="B568" s="56"/>
      <c r="C568" s="56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2" customHeight="1">
      <c r="A569" s="56"/>
      <c r="B569" s="56"/>
      <c r="C569" s="56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2" customHeight="1">
      <c r="A570" s="56"/>
      <c r="B570" s="56"/>
      <c r="C570" s="56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2" customHeight="1">
      <c r="A571" s="56"/>
      <c r="B571" s="56"/>
      <c r="C571" s="56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2" customHeight="1">
      <c r="A572" s="56"/>
      <c r="B572" s="56"/>
      <c r="C572" s="56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2" customHeight="1">
      <c r="A573" s="56"/>
      <c r="B573" s="56"/>
      <c r="C573" s="56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2" customHeight="1">
      <c r="A574" s="56"/>
      <c r="B574" s="56"/>
      <c r="C574" s="56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2" customHeight="1">
      <c r="A575" s="56"/>
      <c r="B575" s="56"/>
      <c r="C575" s="56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2" customHeight="1">
      <c r="A576" s="56"/>
      <c r="B576" s="56"/>
      <c r="C576" s="56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2" customHeight="1">
      <c r="A577" s="56"/>
      <c r="B577" s="56"/>
      <c r="C577" s="56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2" customHeight="1">
      <c r="A578" s="56"/>
      <c r="B578" s="56"/>
      <c r="C578" s="56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2" customHeight="1">
      <c r="A579" s="56"/>
      <c r="B579" s="56"/>
      <c r="C579" s="56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2" customHeight="1">
      <c r="A580" s="56"/>
      <c r="B580" s="56"/>
      <c r="C580" s="56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2" customHeight="1">
      <c r="A581" s="56"/>
      <c r="B581" s="56"/>
      <c r="C581" s="56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2" customHeight="1">
      <c r="A582" s="56"/>
      <c r="B582" s="56"/>
      <c r="C582" s="56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2" customHeight="1">
      <c r="A583" s="56"/>
      <c r="B583" s="56"/>
      <c r="C583" s="56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2" customHeight="1">
      <c r="A584" s="56"/>
      <c r="B584" s="56"/>
      <c r="C584" s="56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2" customHeight="1">
      <c r="A585" s="56"/>
      <c r="B585" s="56"/>
      <c r="C585" s="56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2" customHeight="1">
      <c r="A586" s="56"/>
      <c r="B586" s="56"/>
      <c r="C586" s="56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2" customHeight="1">
      <c r="A587" s="56"/>
      <c r="B587" s="56"/>
      <c r="C587" s="56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2" customHeight="1">
      <c r="A588" s="56"/>
      <c r="B588" s="56"/>
      <c r="C588" s="56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2" customHeight="1">
      <c r="A589" s="56"/>
      <c r="B589" s="56"/>
      <c r="C589" s="56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2" customHeight="1">
      <c r="A590" s="56"/>
      <c r="B590" s="56"/>
      <c r="C590" s="56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2" customHeight="1">
      <c r="A591" s="56"/>
      <c r="B591" s="56"/>
      <c r="C591" s="56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2" customHeight="1">
      <c r="A592" s="56"/>
      <c r="B592" s="56"/>
      <c r="C592" s="56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2" customHeight="1">
      <c r="A593" s="56"/>
      <c r="B593" s="56"/>
      <c r="C593" s="56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2" customHeight="1">
      <c r="A594" s="56"/>
      <c r="B594" s="56"/>
      <c r="C594" s="56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2" customHeight="1">
      <c r="A595" s="56"/>
      <c r="B595" s="56"/>
      <c r="C595" s="56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2" customHeight="1">
      <c r="A596" s="56"/>
      <c r="B596" s="56"/>
      <c r="C596" s="56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2" customHeight="1">
      <c r="A597" s="56"/>
      <c r="B597" s="56"/>
      <c r="C597" s="56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2" customHeight="1">
      <c r="A598" s="56"/>
      <c r="B598" s="56"/>
      <c r="C598" s="56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2" customHeight="1">
      <c r="A599" s="56"/>
      <c r="B599" s="56"/>
      <c r="C599" s="56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2" customHeight="1">
      <c r="A600" s="56"/>
      <c r="B600" s="56"/>
      <c r="C600" s="56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2" customHeight="1">
      <c r="A601" s="56"/>
      <c r="B601" s="56"/>
      <c r="C601" s="56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2" customHeight="1">
      <c r="A602" s="56"/>
      <c r="B602" s="56"/>
      <c r="C602" s="56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2" customHeight="1">
      <c r="A603" s="56"/>
      <c r="B603" s="56"/>
      <c r="C603" s="56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2" customHeight="1">
      <c r="A604" s="56"/>
      <c r="B604" s="56"/>
      <c r="C604" s="56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2" customHeight="1">
      <c r="A605" s="56"/>
      <c r="B605" s="56"/>
      <c r="C605" s="56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2" customHeight="1">
      <c r="A606" s="56"/>
      <c r="B606" s="56"/>
      <c r="C606" s="56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2" customHeight="1">
      <c r="A607" s="56"/>
      <c r="B607" s="56"/>
      <c r="C607" s="56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2" customHeight="1">
      <c r="A608" s="56"/>
      <c r="B608" s="56"/>
      <c r="C608" s="56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2" customHeight="1">
      <c r="A609" s="56"/>
      <c r="B609" s="56"/>
      <c r="C609" s="56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2" customHeight="1">
      <c r="A610" s="56"/>
      <c r="B610" s="56"/>
      <c r="C610" s="56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2" customHeight="1">
      <c r="A611" s="56"/>
      <c r="B611" s="56"/>
      <c r="C611" s="56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2" customHeight="1">
      <c r="A612" s="56"/>
      <c r="B612" s="56"/>
      <c r="C612" s="56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2" customHeight="1">
      <c r="A613" s="56"/>
      <c r="B613" s="56"/>
      <c r="C613" s="56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2" customHeight="1">
      <c r="A614" s="56"/>
      <c r="B614" s="56"/>
      <c r="C614" s="56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2" customHeight="1">
      <c r="A615" s="56"/>
      <c r="B615" s="56"/>
      <c r="C615" s="56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2" customHeight="1">
      <c r="A616" s="56"/>
      <c r="B616" s="56"/>
      <c r="C616" s="56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2" customHeight="1">
      <c r="A617" s="56"/>
      <c r="B617" s="56"/>
      <c r="C617" s="56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2" customHeight="1">
      <c r="A618" s="56"/>
      <c r="B618" s="56"/>
      <c r="C618" s="56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2" customHeight="1">
      <c r="A619" s="56"/>
      <c r="B619" s="56"/>
      <c r="C619" s="56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2" customHeight="1">
      <c r="A620" s="56"/>
      <c r="B620" s="56"/>
      <c r="C620" s="56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2" customHeight="1">
      <c r="A621" s="56"/>
      <c r="B621" s="56"/>
      <c r="C621" s="56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2" customHeight="1">
      <c r="A622" s="56"/>
      <c r="B622" s="56"/>
      <c r="C622" s="56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2" customHeight="1">
      <c r="A623" s="56"/>
      <c r="B623" s="56"/>
      <c r="C623" s="56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2" customHeight="1">
      <c r="A624" s="56"/>
      <c r="B624" s="56"/>
      <c r="C624" s="56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2" customHeight="1">
      <c r="A625" s="56"/>
      <c r="B625" s="56"/>
      <c r="C625" s="56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2" customHeight="1">
      <c r="A626" s="56"/>
      <c r="B626" s="56"/>
      <c r="C626" s="56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2" customHeight="1">
      <c r="A627" s="56"/>
      <c r="B627" s="56"/>
      <c r="C627" s="56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2" customHeight="1">
      <c r="A628" s="56"/>
      <c r="B628" s="56"/>
      <c r="C628" s="56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2" customHeight="1">
      <c r="A629" s="56"/>
      <c r="B629" s="56"/>
      <c r="C629" s="56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2" customHeight="1">
      <c r="A630" s="56"/>
      <c r="B630" s="56"/>
      <c r="C630" s="56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2" customHeight="1">
      <c r="A631" s="56"/>
      <c r="B631" s="56"/>
      <c r="C631" s="56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2" customHeight="1">
      <c r="A632" s="56"/>
      <c r="B632" s="56"/>
      <c r="C632" s="56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2" customHeight="1">
      <c r="A633" s="56"/>
      <c r="B633" s="56"/>
      <c r="C633" s="56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2" customHeight="1">
      <c r="A634" s="56"/>
      <c r="B634" s="56"/>
      <c r="C634" s="56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2" customHeight="1">
      <c r="A635" s="56"/>
      <c r="B635" s="56"/>
      <c r="C635" s="56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2" customHeight="1">
      <c r="A636" s="56"/>
      <c r="B636" s="56"/>
      <c r="C636" s="56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2" customHeight="1">
      <c r="A637" s="56"/>
      <c r="B637" s="56"/>
      <c r="C637" s="56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2" customHeight="1">
      <c r="A638" s="56"/>
      <c r="B638" s="56"/>
      <c r="C638" s="56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2" customHeight="1">
      <c r="A639" s="56"/>
      <c r="B639" s="56"/>
      <c r="C639" s="56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2" customHeight="1">
      <c r="A640" s="56"/>
      <c r="B640" s="56"/>
      <c r="C640" s="56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2" customHeight="1">
      <c r="A641" s="56"/>
      <c r="B641" s="56"/>
      <c r="C641" s="56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2" customHeight="1">
      <c r="A642" s="56"/>
      <c r="B642" s="56"/>
      <c r="C642" s="56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2" customHeight="1">
      <c r="A643" s="56"/>
      <c r="B643" s="56"/>
      <c r="C643" s="56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2" customHeight="1">
      <c r="A644" s="56"/>
      <c r="B644" s="56"/>
      <c r="C644" s="56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2" customHeight="1">
      <c r="A645" s="56"/>
      <c r="B645" s="56"/>
      <c r="C645" s="56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2" customHeight="1">
      <c r="A646" s="56"/>
      <c r="B646" s="56"/>
      <c r="C646" s="56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2" customHeight="1">
      <c r="A647" s="56"/>
      <c r="B647" s="56"/>
      <c r="C647" s="56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2" customHeight="1">
      <c r="A648" s="56"/>
      <c r="B648" s="56"/>
      <c r="C648" s="56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2" customHeight="1">
      <c r="A649" s="56"/>
      <c r="B649" s="56"/>
      <c r="C649" s="56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2" customHeight="1">
      <c r="A650" s="56"/>
      <c r="B650" s="56"/>
      <c r="C650" s="56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2" customHeight="1">
      <c r="A651" s="56"/>
      <c r="B651" s="56"/>
      <c r="C651" s="56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2" customHeight="1">
      <c r="A652" s="56"/>
      <c r="B652" s="56"/>
      <c r="C652" s="56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2" customHeight="1">
      <c r="A653" s="56"/>
      <c r="B653" s="56"/>
      <c r="C653" s="56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2" customHeight="1">
      <c r="A654" s="56"/>
      <c r="B654" s="56"/>
      <c r="C654" s="56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2" customHeight="1">
      <c r="A655" s="56"/>
      <c r="B655" s="56"/>
      <c r="C655" s="56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2" customHeight="1">
      <c r="A656" s="56"/>
      <c r="B656" s="56"/>
      <c r="C656" s="56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2" customHeight="1">
      <c r="A657" s="56"/>
      <c r="B657" s="56"/>
      <c r="C657" s="56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2" customHeight="1">
      <c r="A658" s="56"/>
      <c r="B658" s="56"/>
      <c r="C658" s="56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2" customHeight="1">
      <c r="A659" s="56"/>
      <c r="B659" s="56"/>
      <c r="C659" s="56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2" customHeight="1">
      <c r="A660" s="56"/>
      <c r="B660" s="56"/>
      <c r="C660" s="56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2" customHeight="1">
      <c r="A661" s="56"/>
      <c r="B661" s="56"/>
      <c r="C661" s="56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2" customHeight="1">
      <c r="A662" s="56"/>
      <c r="B662" s="56"/>
      <c r="C662" s="56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2" customHeight="1">
      <c r="A663" s="56"/>
      <c r="B663" s="56"/>
      <c r="C663" s="56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2" customHeight="1">
      <c r="A664" s="56"/>
      <c r="B664" s="56"/>
      <c r="C664" s="56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2" customHeight="1">
      <c r="A665" s="56"/>
      <c r="B665" s="56"/>
      <c r="C665" s="56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2" customHeight="1">
      <c r="A666" s="56"/>
      <c r="B666" s="56"/>
      <c r="C666" s="56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2" customHeight="1">
      <c r="A667" s="56"/>
      <c r="B667" s="56"/>
      <c r="C667" s="56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2" customHeight="1">
      <c r="A668" s="56"/>
      <c r="B668" s="56"/>
      <c r="C668" s="56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2" customHeight="1">
      <c r="A669" s="56"/>
      <c r="B669" s="56"/>
      <c r="C669" s="56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2" customHeight="1">
      <c r="A670" s="56"/>
      <c r="B670" s="56"/>
      <c r="C670" s="56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2" customHeight="1">
      <c r="A671" s="56"/>
      <c r="B671" s="56"/>
      <c r="C671" s="56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2" customHeight="1">
      <c r="A672" s="56"/>
      <c r="B672" s="56"/>
      <c r="C672" s="56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2" customHeight="1">
      <c r="A673" s="56"/>
      <c r="B673" s="56"/>
      <c r="C673" s="56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2" customHeight="1">
      <c r="A674" s="56"/>
      <c r="B674" s="56"/>
      <c r="C674" s="56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2" customHeight="1">
      <c r="A675" s="56"/>
      <c r="B675" s="56"/>
      <c r="C675" s="56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2" customHeight="1">
      <c r="A676" s="56"/>
      <c r="B676" s="56"/>
      <c r="C676" s="56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2" customHeight="1">
      <c r="A677" s="56"/>
      <c r="B677" s="56"/>
      <c r="C677" s="56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2" customHeight="1">
      <c r="A678" s="56"/>
      <c r="B678" s="56"/>
      <c r="C678" s="56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2" customHeight="1">
      <c r="A679" s="56"/>
      <c r="B679" s="56"/>
      <c r="C679" s="56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2" customHeight="1">
      <c r="A680" s="56"/>
      <c r="B680" s="56"/>
      <c r="C680" s="56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2" customHeight="1">
      <c r="A681" s="56"/>
      <c r="B681" s="56"/>
      <c r="C681" s="56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2" customHeight="1">
      <c r="A682" s="56"/>
      <c r="B682" s="56"/>
      <c r="C682" s="56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2" customHeight="1">
      <c r="A683" s="56"/>
      <c r="B683" s="56"/>
      <c r="C683" s="56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2" customHeight="1">
      <c r="A684" s="56"/>
      <c r="B684" s="56"/>
      <c r="C684" s="56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2" customHeight="1">
      <c r="A685" s="56"/>
      <c r="B685" s="56"/>
      <c r="C685" s="56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2" customHeight="1">
      <c r="A686" s="56"/>
      <c r="B686" s="56"/>
      <c r="C686" s="56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2" customHeight="1">
      <c r="A687" s="56"/>
      <c r="B687" s="56"/>
      <c r="C687" s="56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2" customHeight="1">
      <c r="A688" s="56"/>
      <c r="B688" s="56"/>
      <c r="C688" s="56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2" customHeight="1">
      <c r="A689" s="56"/>
      <c r="B689" s="56"/>
      <c r="C689" s="56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2" customHeight="1">
      <c r="A690" s="56"/>
      <c r="B690" s="56"/>
      <c r="C690" s="56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2" customHeight="1">
      <c r="A691" s="56"/>
      <c r="B691" s="56"/>
      <c r="C691" s="56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2" customHeight="1">
      <c r="A692" s="56"/>
      <c r="B692" s="56"/>
      <c r="C692" s="56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2" customHeight="1">
      <c r="A693" s="56"/>
      <c r="B693" s="56"/>
      <c r="C693" s="56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2" customHeight="1">
      <c r="A694" s="56"/>
      <c r="B694" s="56"/>
      <c r="C694" s="56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2" customHeight="1">
      <c r="A695" s="56"/>
      <c r="B695" s="56"/>
      <c r="C695" s="56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2" customHeight="1">
      <c r="A696" s="56"/>
      <c r="B696" s="56"/>
      <c r="C696" s="56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2" customHeight="1">
      <c r="A697" s="56"/>
      <c r="B697" s="56"/>
      <c r="C697" s="56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2" customHeight="1">
      <c r="A698" s="56"/>
      <c r="B698" s="56"/>
      <c r="C698" s="56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2" customHeight="1">
      <c r="A699" s="56"/>
      <c r="B699" s="56"/>
      <c r="C699" s="56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2" customHeight="1">
      <c r="A700" s="56"/>
      <c r="B700" s="56"/>
      <c r="C700" s="56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2" customHeight="1">
      <c r="A701" s="56"/>
      <c r="B701" s="56"/>
      <c r="C701" s="56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2" customHeight="1">
      <c r="A702" s="56"/>
      <c r="B702" s="56"/>
      <c r="C702" s="56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2" customHeight="1">
      <c r="A703" s="56"/>
      <c r="B703" s="56"/>
      <c r="C703" s="56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2" customHeight="1">
      <c r="A704" s="56"/>
      <c r="B704" s="56"/>
      <c r="C704" s="56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2" customHeight="1">
      <c r="A705" s="56"/>
      <c r="B705" s="56"/>
      <c r="C705" s="56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2" customHeight="1">
      <c r="A706" s="56"/>
      <c r="B706" s="56"/>
      <c r="C706" s="56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2" customHeight="1">
      <c r="A707" s="56"/>
      <c r="B707" s="56"/>
      <c r="C707" s="56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2" customHeight="1">
      <c r="A708" s="56"/>
      <c r="B708" s="56"/>
      <c r="C708" s="56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2" customHeight="1">
      <c r="A709" s="56"/>
      <c r="B709" s="56"/>
      <c r="C709" s="56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2" customHeight="1">
      <c r="A710" s="56"/>
      <c r="B710" s="56"/>
      <c r="C710" s="56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2" customHeight="1">
      <c r="A711" s="56"/>
      <c r="B711" s="56"/>
      <c r="C711" s="56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2" customHeight="1">
      <c r="A712" s="56"/>
      <c r="B712" s="56"/>
      <c r="C712" s="56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2" customHeight="1">
      <c r="A713" s="56"/>
      <c r="B713" s="56"/>
      <c r="C713" s="56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2" customHeight="1">
      <c r="A714" s="56"/>
      <c r="B714" s="56"/>
      <c r="C714" s="56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2" customHeight="1">
      <c r="A715" s="56"/>
      <c r="B715" s="56"/>
      <c r="C715" s="56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2" customHeight="1">
      <c r="A716" s="56"/>
      <c r="B716" s="56"/>
      <c r="C716" s="56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2" customHeight="1">
      <c r="A717" s="56"/>
      <c r="B717" s="56"/>
      <c r="C717" s="56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2" customHeight="1">
      <c r="A718" s="56"/>
      <c r="B718" s="56"/>
      <c r="C718" s="56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2" customHeight="1">
      <c r="A719" s="56"/>
      <c r="B719" s="56"/>
      <c r="C719" s="56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2" customHeight="1">
      <c r="A720" s="56"/>
      <c r="B720" s="56"/>
      <c r="C720" s="56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2" customHeight="1">
      <c r="A721" s="56"/>
      <c r="B721" s="56"/>
      <c r="C721" s="56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2" customHeight="1">
      <c r="A722" s="56"/>
      <c r="B722" s="56"/>
      <c r="C722" s="56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2" customHeight="1">
      <c r="A723" s="56"/>
      <c r="B723" s="56"/>
      <c r="C723" s="56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2" customHeight="1">
      <c r="A724" s="56"/>
      <c r="B724" s="56"/>
      <c r="C724" s="56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2" customHeight="1">
      <c r="A725" s="56"/>
      <c r="B725" s="56"/>
      <c r="C725" s="56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2" customHeight="1">
      <c r="A726" s="56"/>
      <c r="B726" s="56"/>
      <c r="C726" s="56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2" customHeight="1">
      <c r="A727" s="56"/>
      <c r="B727" s="56"/>
      <c r="C727" s="56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2" customHeight="1">
      <c r="A728" s="56"/>
      <c r="B728" s="56"/>
      <c r="C728" s="56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2" customHeight="1">
      <c r="A729" s="56"/>
      <c r="B729" s="56"/>
      <c r="C729" s="56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2" customHeight="1">
      <c r="A730" s="56"/>
      <c r="B730" s="56"/>
      <c r="C730" s="56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2" customHeight="1">
      <c r="A731" s="56"/>
      <c r="B731" s="56"/>
      <c r="C731" s="56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2" customHeight="1">
      <c r="A732" s="56"/>
      <c r="B732" s="56"/>
      <c r="C732" s="56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2" customHeight="1">
      <c r="A733" s="56"/>
      <c r="B733" s="56"/>
      <c r="C733" s="56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2" customHeight="1">
      <c r="A734" s="56"/>
      <c r="B734" s="56"/>
      <c r="C734" s="56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2" customHeight="1">
      <c r="A735" s="56"/>
      <c r="B735" s="56"/>
      <c r="C735" s="56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2" customHeight="1">
      <c r="A736" s="56"/>
      <c r="B736" s="56"/>
      <c r="C736" s="56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2" customHeight="1">
      <c r="A737" s="56"/>
      <c r="B737" s="56"/>
      <c r="C737" s="56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2" customHeight="1">
      <c r="A738" s="56"/>
      <c r="B738" s="56"/>
      <c r="C738" s="56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2" customHeight="1">
      <c r="A739" s="56"/>
      <c r="B739" s="56"/>
      <c r="C739" s="56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2" customHeight="1">
      <c r="A740" s="56"/>
      <c r="B740" s="56"/>
      <c r="C740" s="56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2" customHeight="1">
      <c r="A741" s="56"/>
      <c r="B741" s="56"/>
      <c r="C741" s="56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2" customHeight="1">
      <c r="A742" s="56"/>
      <c r="B742" s="56"/>
      <c r="C742" s="56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2" customHeight="1">
      <c r="A743" s="56"/>
      <c r="B743" s="56"/>
      <c r="C743" s="56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2" customHeight="1">
      <c r="A744" s="56"/>
      <c r="B744" s="56"/>
      <c r="C744" s="56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2" customHeight="1">
      <c r="A745" s="56"/>
      <c r="B745" s="56"/>
      <c r="C745" s="56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2" customHeight="1">
      <c r="A746" s="56"/>
      <c r="B746" s="56"/>
      <c r="C746" s="56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2" customHeight="1">
      <c r="A747" s="56"/>
      <c r="B747" s="56"/>
      <c r="C747" s="56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2" customHeight="1">
      <c r="A748" s="56"/>
      <c r="B748" s="56"/>
      <c r="C748" s="56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2" customHeight="1">
      <c r="A749" s="56"/>
      <c r="B749" s="56"/>
      <c r="C749" s="56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2" customHeight="1">
      <c r="A750" s="56"/>
      <c r="B750" s="56"/>
      <c r="C750" s="56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2" customHeight="1">
      <c r="A751" s="56"/>
      <c r="B751" s="56"/>
      <c r="C751" s="56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2" customHeight="1">
      <c r="A752" s="56"/>
      <c r="B752" s="56"/>
      <c r="C752" s="56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2" customHeight="1">
      <c r="A753" s="56"/>
      <c r="B753" s="56"/>
      <c r="C753" s="56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2" customHeight="1">
      <c r="A754" s="56"/>
      <c r="B754" s="56"/>
      <c r="C754" s="56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2" customHeight="1">
      <c r="A755" s="56"/>
      <c r="B755" s="56"/>
      <c r="C755" s="56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2" customHeight="1">
      <c r="A756" s="56"/>
      <c r="B756" s="56"/>
      <c r="C756" s="56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2" customHeight="1">
      <c r="A757" s="56"/>
      <c r="B757" s="56"/>
      <c r="C757" s="56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2" customHeight="1">
      <c r="A758" s="56"/>
      <c r="B758" s="56"/>
      <c r="C758" s="56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2" customHeight="1">
      <c r="A759" s="56"/>
      <c r="B759" s="56"/>
      <c r="C759" s="56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2" customHeight="1">
      <c r="A760" s="56"/>
      <c r="B760" s="56"/>
      <c r="C760" s="56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2" customHeight="1">
      <c r="A761" s="56"/>
      <c r="B761" s="56"/>
      <c r="C761" s="56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2" customHeight="1">
      <c r="A762" s="56"/>
      <c r="B762" s="56"/>
      <c r="C762" s="56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2" customHeight="1">
      <c r="A763" s="56"/>
      <c r="B763" s="56"/>
      <c r="C763" s="56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2" customHeight="1">
      <c r="A764" s="56"/>
      <c r="B764" s="56"/>
      <c r="C764" s="56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2" customHeight="1">
      <c r="A765" s="56"/>
      <c r="B765" s="56"/>
      <c r="C765" s="56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2" customHeight="1">
      <c r="A766" s="56"/>
      <c r="B766" s="56"/>
      <c r="C766" s="56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2" customHeight="1">
      <c r="A767" s="56"/>
      <c r="B767" s="56"/>
      <c r="C767" s="56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2" customHeight="1">
      <c r="A768" s="56"/>
      <c r="B768" s="56"/>
      <c r="C768" s="56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2" customHeight="1">
      <c r="A769" s="56"/>
      <c r="B769" s="56"/>
      <c r="C769" s="56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2" customHeight="1">
      <c r="A770" s="56"/>
      <c r="B770" s="56"/>
      <c r="C770" s="56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2" customHeight="1">
      <c r="A771" s="56"/>
      <c r="B771" s="56"/>
      <c r="C771" s="56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2" customHeight="1">
      <c r="A772" s="56"/>
      <c r="B772" s="56"/>
      <c r="C772" s="56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2" customHeight="1">
      <c r="A773" s="56"/>
      <c r="B773" s="56"/>
      <c r="C773" s="56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2" customHeight="1">
      <c r="A774" s="56"/>
      <c r="B774" s="56"/>
      <c r="C774" s="56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2" customHeight="1">
      <c r="A775" s="56"/>
      <c r="B775" s="56"/>
      <c r="C775" s="56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2" customHeight="1">
      <c r="A776" s="56"/>
      <c r="B776" s="56"/>
      <c r="C776" s="56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2" customHeight="1">
      <c r="A777" s="56"/>
      <c r="B777" s="56"/>
      <c r="C777" s="56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2" customHeight="1">
      <c r="A778" s="56"/>
      <c r="B778" s="56"/>
      <c r="C778" s="56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2" customHeight="1">
      <c r="A779" s="56"/>
      <c r="B779" s="56"/>
      <c r="C779" s="56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2" customHeight="1">
      <c r="A780" s="56"/>
      <c r="B780" s="56"/>
      <c r="C780" s="56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2" customHeight="1">
      <c r="A781" s="56"/>
      <c r="B781" s="56"/>
      <c r="C781" s="56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2" customHeight="1">
      <c r="A782" s="56"/>
      <c r="B782" s="56"/>
      <c r="C782" s="56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2" customHeight="1">
      <c r="A783" s="56"/>
      <c r="B783" s="56"/>
      <c r="C783" s="56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2" customHeight="1">
      <c r="A784" s="56"/>
      <c r="B784" s="56"/>
      <c r="C784" s="56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2" customHeight="1">
      <c r="A785" s="56"/>
      <c r="B785" s="56"/>
      <c r="C785" s="56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2" customHeight="1">
      <c r="A786" s="56"/>
      <c r="B786" s="56"/>
      <c r="C786" s="56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2" customHeight="1">
      <c r="A787" s="56"/>
      <c r="B787" s="56"/>
      <c r="C787" s="56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2" customHeight="1">
      <c r="A788" s="56"/>
      <c r="B788" s="56"/>
      <c r="C788" s="56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2" customHeight="1">
      <c r="A789" s="56"/>
      <c r="B789" s="56"/>
      <c r="C789" s="56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2" customHeight="1">
      <c r="A790" s="56"/>
      <c r="B790" s="56"/>
      <c r="C790" s="56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2" customHeight="1">
      <c r="A791" s="56"/>
      <c r="B791" s="56"/>
      <c r="C791" s="56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2" customHeight="1">
      <c r="A792" s="56"/>
      <c r="B792" s="56"/>
      <c r="C792" s="56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2" customHeight="1">
      <c r="A793" s="56"/>
      <c r="B793" s="56"/>
      <c r="C793" s="56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2" customHeight="1">
      <c r="A794" s="56"/>
      <c r="B794" s="56"/>
      <c r="C794" s="56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2" customHeight="1">
      <c r="A795" s="56"/>
      <c r="B795" s="56"/>
      <c r="C795" s="56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2" customHeight="1">
      <c r="A796" s="56"/>
      <c r="B796" s="56"/>
      <c r="C796" s="56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2" customHeight="1">
      <c r="A797" s="56"/>
      <c r="B797" s="56"/>
      <c r="C797" s="56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2" customHeight="1">
      <c r="A798" s="56"/>
      <c r="B798" s="56"/>
      <c r="C798" s="56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2" customHeight="1">
      <c r="A799" s="56"/>
      <c r="B799" s="56"/>
      <c r="C799" s="56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2" customHeight="1">
      <c r="A800" s="56"/>
      <c r="B800" s="56"/>
      <c r="C800" s="56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2" customHeight="1">
      <c r="A801" s="56"/>
      <c r="B801" s="56"/>
      <c r="C801" s="56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2" customHeight="1">
      <c r="A802" s="56"/>
      <c r="B802" s="56"/>
      <c r="C802" s="56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2" customHeight="1">
      <c r="A803" s="56"/>
      <c r="B803" s="56"/>
      <c r="C803" s="56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2" customHeight="1">
      <c r="A804" s="56"/>
      <c r="B804" s="56"/>
      <c r="C804" s="56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2" customHeight="1">
      <c r="A805" s="56"/>
      <c r="B805" s="56"/>
      <c r="C805" s="56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2" customHeight="1">
      <c r="A806" s="56"/>
      <c r="B806" s="56"/>
      <c r="C806" s="56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2" customHeight="1">
      <c r="A807" s="56"/>
      <c r="B807" s="56"/>
      <c r="C807" s="56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2" customHeight="1">
      <c r="A808" s="56"/>
      <c r="B808" s="56"/>
      <c r="C808" s="56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2" customHeight="1">
      <c r="A809" s="56"/>
      <c r="B809" s="56"/>
      <c r="C809" s="56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2" customHeight="1">
      <c r="A810" s="56"/>
      <c r="B810" s="56"/>
      <c r="C810" s="56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2" customHeight="1">
      <c r="A811" s="56"/>
      <c r="B811" s="56"/>
      <c r="C811" s="56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2" customHeight="1">
      <c r="A812" s="56"/>
      <c r="B812" s="56"/>
      <c r="C812" s="56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2" customHeight="1">
      <c r="A813" s="56"/>
      <c r="B813" s="56"/>
      <c r="C813" s="56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2" customHeight="1">
      <c r="A814" s="56"/>
      <c r="B814" s="56"/>
      <c r="C814" s="56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2" customHeight="1">
      <c r="A815" s="56"/>
      <c r="B815" s="56"/>
      <c r="C815" s="56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2" customHeight="1">
      <c r="A816" s="56"/>
      <c r="B816" s="56"/>
      <c r="C816" s="56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2" customHeight="1">
      <c r="A817" s="56"/>
      <c r="B817" s="56"/>
      <c r="C817" s="56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2" customHeight="1">
      <c r="A818" s="56"/>
      <c r="B818" s="56"/>
      <c r="C818" s="56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2" customHeight="1">
      <c r="A819" s="56"/>
      <c r="B819" s="56"/>
      <c r="C819" s="56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2" customHeight="1">
      <c r="A820" s="56"/>
      <c r="B820" s="56"/>
      <c r="C820" s="56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2" customHeight="1">
      <c r="A821" s="56"/>
      <c r="B821" s="56"/>
      <c r="C821" s="56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2" customHeight="1">
      <c r="A822" s="56"/>
      <c r="B822" s="56"/>
      <c r="C822" s="56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2" customHeight="1">
      <c r="A823" s="56"/>
      <c r="B823" s="56"/>
      <c r="C823" s="56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2" customHeight="1">
      <c r="A824" s="56"/>
      <c r="B824" s="56"/>
      <c r="C824" s="56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2" customHeight="1">
      <c r="A825" s="56"/>
      <c r="B825" s="56"/>
      <c r="C825" s="56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2" customHeight="1">
      <c r="A826" s="56"/>
      <c r="B826" s="56"/>
      <c r="C826" s="56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2" customHeight="1">
      <c r="A827" s="56"/>
      <c r="B827" s="56"/>
      <c r="C827" s="56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2" customHeight="1">
      <c r="A828" s="56"/>
      <c r="B828" s="56"/>
      <c r="C828" s="56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2" customHeight="1">
      <c r="A829" s="56"/>
      <c r="B829" s="56"/>
      <c r="C829" s="56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2" customHeight="1">
      <c r="A830" s="56"/>
      <c r="B830" s="56"/>
      <c r="C830" s="56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2" customHeight="1">
      <c r="A831" s="56"/>
      <c r="B831" s="56"/>
      <c r="C831" s="56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2" customHeight="1">
      <c r="A832" s="56"/>
      <c r="B832" s="56"/>
      <c r="C832" s="56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2" customHeight="1">
      <c r="A833" s="56"/>
      <c r="B833" s="56"/>
      <c r="C833" s="56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2" customHeight="1">
      <c r="A834" s="56"/>
      <c r="B834" s="56"/>
      <c r="C834" s="56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2" customHeight="1">
      <c r="A835" s="56"/>
      <c r="B835" s="56"/>
      <c r="C835" s="56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2" customHeight="1">
      <c r="A836" s="56"/>
      <c r="B836" s="56"/>
      <c r="C836" s="56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2" customHeight="1">
      <c r="A837" s="56"/>
      <c r="B837" s="56"/>
      <c r="C837" s="56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2" customHeight="1">
      <c r="A838" s="56"/>
      <c r="B838" s="56"/>
      <c r="C838" s="56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2" customHeight="1">
      <c r="A839" s="56"/>
      <c r="B839" s="56"/>
      <c r="C839" s="56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2" customHeight="1">
      <c r="A840" s="56"/>
      <c r="B840" s="56"/>
      <c r="C840" s="56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2" customHeight="1">
      <c r="A841" s="56"/>
      <c r="B841" s="56"/>
      <c r="C841" s="56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2" customHeight="1">
      <c r="A842" s="56"/>
      <c r="B842" s="56"/>
      <c r="C842" s="56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2" customHeight="1">
      <c r="A843" s="56"/>
      <c r="B843" s="56"/>
      <c r="C843" s="56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2" customHeight="1">
      <c r="A844" s="56"/>
      <c r="B844" s="56"/>
      <c r="C844" s="56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2" customHeight="1">
      <c r="A845" s="56"/>
      <c r="B845" s="56"/>
      <c r="C845" s="56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2" customHeight="1">
      <c r="A846" s="56"/>
      <c r="B846" s="56"/>
      <c r="C846" s="56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2" customHeight="1">
      <c r="A847" s="56"/>
      <c r="B847" s="56"/>
      <c r="C847" s="56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2" customHeight="1">
      <c r="A848" s="56"/>
      <c r="B848" s="56"/>
      <c r="C848" s="56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2" customHeight="1">
      <c r="A849" s="56"/>
      <c r="B849" s="56"/>
      <c r="C849" s="56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2" customHeight="1">
      <c r="A850" s="56"/>
      <c r="B850" s="56"/>
      <c r="C850" s="56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2" customHeight="1">
      <c r="A851" s="56"/>
      <c r="B851" s="56"/>
      <c r="C851" s="56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2" customHeight="1">
      <c r="A852" s="56"/>
      <c r="B852" s="56"/>
      <c r="C852" s="56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2" customHeight="1">
      <c r="A853" s="56"/>
      <c r="B853" s="56"/>
      <c r="C853" s="56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2" customHeight="1">
      <c r="A854" s="56"/>
      <c r="B854" s="56"/>
      <c r="C854" s="56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2" customHeight="1">
      <c r="A855" s="56"/>
      <c r="B855" s="56"/>
      <c r="C855" s="56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2" customHeight="1">
      <c r="A856" s="56"/>
      <c r="B856" s="56"/>
      <c r="C856" s="56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2" customHeight="1">
      <c r="A857" s="56"/>
      <c r="B857" s="56"/>
      <c r="C857" s="56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2" customHeight="1">
      <c r="A858" s="56"/>
      <c r="B858" s="56"/>
      <c r="C858" s="56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2" customHeight="1">
      <c r="A859" s="56"/>
      <c r="B859" s="56"/>
      <c r="C859" s="56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2" customHeight="1">
      <c r="A860" s="56"/>
      <c r="B860" s="56"/>
      <c r="C860" s="56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2" customHeight="1">
      <c r="A861" s="56"/>
      <c r="B861" s="56"/>
      <c r="C861" s="56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2" customHeight="1">
      <c r="A862" s="56"/>
      <c r="B862" s="56"/>
      <c r="C862" s="56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2" customHeight="1">
      <c r="A863" s="56"/>
      <c r="B863" s="56"/>
      <c r="C863" s="56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2" customHeight="1">
      <c r="A864" s="56"/>
      <c r="B864" s="56"/>
      <c r="C864" s="56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2" customHeight="1">
      <c r="A865" s="56"/>
      <c r="B865" s="56"/>
      <c r="C865" s="56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2" customHeight="1">
      <c r="A866" s="56"/>
      <c r="B866" s="56"/>
      <c r="C866" s="56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2" customHeight="1">
      <c r="A867" s="56"/>
      <c r="B867" s="56"/>
      <c r="C867" s="56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2" customHeight="1">
      <c r="A868" s="56"/>
      <c r="B868" s="56"/>
      <c r="C868" s="56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2" customHeight="1">
      <c r="A869" s="56"/>
      <c r="B869" s="56"/>
      <c r="C869" s="56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2" customHeight="1">
      <c r="A870" s="56"/>
      <c r="B870" s="56"/>
      <c r="C870" s="56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2" customHeight="1">
      <c r="A871" s="56"/>
      <c r="B871" s="56"/>
      <c r="C871" s="56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2" customHeight="1">
      <c r="A872" s="56"/>
      <c r="B872" s="56"/>
      <c r="C872" s="56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2" customHeight="1">
      <c r="A873" s="56"/>
      <c r="B873" s="56"/>
      <c r="C873" s="56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2" customHeight="1">
      <c r="A874" s="56"/>
      <c r="B874" s="56"/>
      <c r="C874" s="56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2" customHeight="1">
      <c r="A875" s="56"/>
      <c r="B875" s="56"/>
      <c r="C875" s="56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2" customHeight="1">
      <c r="A876" s="56"/>
      <c r="B876" s="56"/>
      <c r="C876" s="56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2" customHeight="1">
      <c r="A877" s="56"/>
      <c r="B877" s="56"/>
      <c r="C877" s="56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2" customHeight="1">
      <c r="A878" s="56"/>
      <c r="B878" s="56"/>
      <c r="C878" s="56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2" customHeight="1">
      <c r="A879" s="56"/>
      <c r="B879" s="56"/>
      <c r="C879" s="56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2" customHeight="1">
      <c r="A880" s="56"/>
      <c r="B880" s="56"/>
      <c r="C880" s="56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2" customHeight="1">
      <c r="A881" s="56"/>
      <c r="B881" s="56"/>
      <c r="C881" s="56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2" customHeight="1">
      <c r="A882" s="56"/>
      <c r="B882" s="56"/>
      <c r="C882" s="56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2" customHeight="1">
      <c r="A883" s="56"/>
      <c r="B883" s="56"/>
      <c r="C883" s="56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2" customHeight="1">
      <c r="A884" s="56"/>
      <c r="B884" s="56"/>
      <c r="C884" s="56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2" customHeight="1">
      <c r="A885" s="56"/>
      <c r="B885" s="56"/>
      <c r="C885" s="56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2" customHeight="1">
      <c r="A886" s="56"/>
      <c r="B886" s="56"/>
      <c r="C886" s="56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2" customHeight="1">
      <c r="A887" s="56"/>
      <c r="B887" s="56"/>
      <c r="C887" s="56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2" customHeight="1">
      <c r="A888" s="56"/>
      <c r="B888" s="56"/>
      <c r="C888" s="56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2" customHeight="1">
      <c r="A889" s="56"/>
      <c r="B889" s="56"/>
      <c r="C889" s="56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2" customHeight="1">
      <c r="A890" s="56"/>
      <c r="B890" s="56"/>
      <c r="C890" s="56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2" customHeight="1">
      <c r="A891" s="56"/>
      <c r="B891" s="56"/>
      <c r="C891" s="56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2" customHeight="1">
      <c r="A892" s="56"/>
      <c r="B892" s="56"/>
      <c r="C892" s="56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2" customHeight="1">
      <c r="A893" s="56"/>
      <c r="B893" s="56"/>
      <c r="C893" s="56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2" customHeight="1">
      <c r="A894" s="56"/>
      <c r="B894" s="56"/>
      <c r="C894" s="56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2" customHeight="1">
      <c r="A895" s="56"/>
      <c r="B895" s="56"/>
      <c r="C895" s="56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2" customHeight="1">
      <c r="A896" s="56"/>
      <c r="B896" s="56"/>
      <c r="C896" s="56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2" customHeight="1">
      <c r="A897" s="56"/>
      <c r="B897" s="56"/>
      <c r="C897" s="56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2" customHeight="1">
      <c r="A898" s="56"/>
      <c r="B898" s="56"/>
      <c r="C898" s="56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2" customHeight="1">
      <c r="A899" s="56"/>
      <c r="B899" s="56"/>
      <c r="C899" s="56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2" customHeight="1">
      <c r="A900" s="56"/>
      <c r="B900" s="56"/>
      <c r="C900" s="56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2" customHeight="1">
      <c r="A901" s="56"/>
      <c r="B901" s="56"/>
      <c r="C901" s="56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2" customHeight="1">
      <c r="A902" s="56"/>
      <c r="B902" s="56"/>
      <c r="C902" s="56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2" customHeight="1">
      <c r="A903" s="56"/>
      <c r="B903" s="56"/>
      <c r="C903" s="56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2" customHeight="1">
      <c r="A904" s="56"/>
      <c r="B904" s="56"/>
      <c r="C904" s="56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2" customHeight="1">
      <c r="A905" s="56"/>
      <c r="B905" s="56"/>
      <c r="C905" s="56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2" customHeight="1">
      <c r="A906" s="56"/>
      <c r="B906" s="56"/>
      <c r="C906" s="56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2" customHeight="1">
      <c r="A907" s="56"/>
      <c r="B907" s="56"/>
      <c r="C907" s="56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2" customHeight="1">
      <c r="A908" s="56"/>
      <c r="B908" s="56"/>
      <c r="C908" s="56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2" customHeight="1">
      <c r="A909" s="56"/>
      <c r="B909" s="56"/>
      <c r="C909" s="56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2" customHeight="1">
      <c r="A910" s="56"/>
      <c r="B910" s="56"/>
      <c r="C910" s="56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2" customHeight="1">
      <c r="A911" s="56"/>
      <c r="B911" s="56"/>
      <c r="C911" s="56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2" customHeight="1">
      <c r="A912" s="56"/>
      <c r="B912" s="56"/>
      <c r="C912" s="56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2" customHeight="1">
      <c r="A913" s="56"/>
      <c r="B913" s="56"/>
      <c r="C913" s="56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2" customHeight="1">
      <c r="A914" s="56"/>
      <c r="B914" s="56"/>
      <c r="C914" s="56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2" customHeight="1">
      <c r="A915" s="56"/>
      <c r="B915" s="56"/>
      <c r="C915" s="56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2" customHeight="1">
      <c r="A916" s="56"/>
      <c r="B916" s="56"/>
      <c r="C916" s="56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2" customHeight="1">
      <c r="A917" s="56"/>
      <c r="B917" s="56"/>
      <c r="C917" s="56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2" customHeight="1">
      <c r="A918" s="56"/>
      <c r="B918" s="56"/>
      <c r="C918" s="56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2" customHeight="1">
      <c r="A919" s="56"/>
      <c r="B919" s="56"/>
      <c r="C919" s="56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2" customHeight="1">
      <c r="A920" s="56"/>
      <c r="B920" s="56"/>
      <c r="C920" s="56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2" customHeight="1">
      <c r="A921" s="56"/>
      <c r="B921" s="56"/>
      <c r="C921" s="56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2" customHeight="1">
      <c r="A922" s="56"/>
      <c r="B922" s="56"/>
      <c r="C922" s="56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2" customHeight="1">
      <c r="A923" s="56"/>
      <c r="B923" s="56"/>
      <c r="C923" s="56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2" customHeight="1">
      <c r="A924" s="56"/>
      <c r="B924" s="56"/>
      <c r="C924" s="56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2" customHeight="1">
      <c r="A925" s="56"/>
      <c r="B925" s="56"/>
      <c r="C925" s="56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2" customHeight="1">
      <c r="A926" s="56"/>
      <c r="B926" s="56"/>
      <c r="C926" s="56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2" customHeight="1">
      <c r="A927" s="56"/>
      <c r="B927" s="56"/>
      <c r="C927" s="56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2" customHeight="1">
      <c r="A928" s="56"/>
      <c r="B928" s="56"/>
      <c r="C928" s="56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2" customHeight="1">
      <c r="A929" s="56"/>
      <c r="B929" s="56"/>
      <c r="C929" s="56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2" customHeight="1">
      <c r="A930" s="56"/>
      <c r="B930" s="56"/>
      <c r="C930" s="56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2" customHeight="1">
      <c r="A931" s="56"/>
      <c r="B931" s="56"/>
      <c r="C931" s="56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2" customHeight="1">
      <c r="A932" s="56"/>
      <c r="B932" s="56"/>
      <c r="C932" s="56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2" customHeight="1">
      <c r="A933" s="56"/>
      <c r="B933" s="56"/>
      <c r="C933" s="56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2" customHeight="1">
      <c r="A934" s="56"/>
      <c r="B934" s="56"/>
      <c r="C934" s="56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2" customHeight="1">
      <c r="A935" s="56"/>
      <c r="B935" s="56"/>
      <c r="C935" s="56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2" customHeight="1">
      <c r="A936" s="56"/>
      <c r="B936" s="56"/>
      <c r="C936" s="56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2" customHeight="1">
      <c r="A937" s="56"/>
      <c r="B937" s="56"/>
      <c r="C937" s="56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2" customHeight="1">
      <c r="A938" s="56"/>
      <c r="B938" s="56"/>
      <c r="C938" s="56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2" customHeight="1">
      <c r="A939" s="56"/>
      <c r="B939" s="56"/>
      <c r="C939" s="56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2" customHeight="1">
      <c r="A940" s="56"/>
      <c r="B940" s="56"/>
      <c r="C940" s="56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2" customHeight="1">
      <c r="A941" s="56"/>
      <c r="B941" s="56"/>
      <c r="C941" s="56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2" customHeight="1">
      <c r="A942" s="56"/>
      <c r="B942" s="56"/>
      <c r="C942" s="56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2" customHeight="1">
      <c r="A943" s="56"/>
      <c r="B943" s="56"/>
      <c r="C943" s="56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2" customHeight="1">
      <c r="A944" s="56"/>
      <c r="B944" s="56"/>
      <c r="C944" s="56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2" customHeight="1">
      <c r="A945" s="56"/>
      <c r="B945" s="56"/>
      <c r="C945" s="56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2" customHeight="1">
      <c r="A946" s="56"/>
      <c r="B946" s="56"/>
      <c r="C946" s="56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2" customHeight="1">
      <c r="A947" s="56"/>
      <c r="B947" s="56"/>
      <c r="C947" s="56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2" customHeight="1">
      <c r="A948" s="56"/>
      <c r="B948" s="56"/>
      <c r="C948" s="56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2" customHeight="1">
      <c r="A949" s="56"/>
      <c r="B949" s="56"/>
      <c r="C949" s="56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2" customHeight="1">
      <c r="A950" s="56"/>
      <c r="B950" s="56"/>
      <c r="C950" s="56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2" customHeight="1">
      <c r="A951" s="56"/>
      <c r="B951" s="56"/>
      <c r="C951" s="56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2" customHeight="1">
      <c r="A952" s="56"/>
      <c r="B952" s="56"/>
      <c r="C952" s="56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2" customHeight="1">
      <c r="A953" s="56"/>
      <c r="B953" s="56"/>
      <c r="C953" s="56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2" customHeight="1">
      <c r="A954" s="56"/>
      <c r="B954" s="56"/>
      <c r="C954" s="56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2" customHeight="1">
      <c r="A955" s="56"/>
      <c r="B955" s="56"/>
      <c r="C955" s="56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2" customHeight="1">
      <c r="A956" s="56"/>
      <c r="B956" s="56"/>
      <c r="C956" s="56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2" customHeight="1">
      <c r="A957" s="56"/>
      <c r="B957" s="56"/>
      <c r="C957" s="56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2" customHeight="1">
      <c r="A958" s="56"/>
      <c r="B958" s="56"/>
      <c r="C958" s="56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2" customHeight="1">
      <c r="A959" s="56"/>
      <c r="B959" s="56"/>
      <c r="C959" s="56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2" customHeight="1">
      <c r="A960" s="56"/>
      <c r="B960" s="56"/>
      <c r="C960" s="56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2" customHeight="1">
      <c r="A961" s="56"/>
      <c r="B961" s="56"/>
      <c r="C961" s="56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2" customHeight="1">
      <c r="A962" s="56"/>
      <c r="B962" s="56"/>
      <c r="C962" s="56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2" customHeight="1">
      <c r="A963" s="56"/>
      <c r="B963" s="56"/>
      <c r="C963" s="56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2" customHeight="1">
      <c r="A964" s="56"/>
      <c r="B964" s="56"/>
      <c r="C964" s="56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2" customHeight="1">
      <c r="A965" s="56"/>
      <c r="B965" s="56"/>
      <c r="C965" s="56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2" customHeight="1">
      <c r="A966" s="56"/>
      <c r="B966" s="56"/>
      <c r="C966" s="56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2" customHeight="1">
      <c r="A967" s="56"/>
      <c r="B967" s="56"/>
      <c r="C967" s="56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2" customHeight="1">
      <c r="A968" s="56"/>
      <c r="B968" s="56"/>
      <c r="C968" s="56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2" customHeight="1">
      <c r="A969" s="56"/>
      <c r="B969" s="56"/>
      <c r="C969" s="56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2" customHeight="1">
      <c r="A970" s="56"/>
      <c r="B970" s="56"/>
      <c r="C970" s="56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2" customHeight="1">
      <c r="A971" s="56"/>
      <c r="B971" s="56"/>
      <c r="C971" s="56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2" customHeight="1">
      <c r="A972" s="56"/>
      <c r="B972" s="56"/>
      <c r="C972" s="56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2" customHeight="1">
      <c r="A973" s="56"/>
      <c r="B973" s="56"/>
      <c r="C973" s="56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2" customHeight="1">
      <c r="A974" s="56"/>
      <c r="B974" s="56"/>
      <c r="C974" s="56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2" customHeight="1">
      <c r="A975" s="56"/>
      <c r="B975" s="56"/>
      <c r="C975" s="56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2" customHeight="1">
      <c r="A976" s="56"/>
      <c r="B976" s="56"/>
      <c r="C976" s="56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2" customHeight="1">
      <c r="A977" s="56"/>
      <c r="B977" s="56"/>
      <c r="C977" s="56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2" customHeight="1">
      <c r="A978" s="56"/>
      <c r="B978" s="56"/>
      <c r="C978" s="56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2" customHeight="1">
      <c r="A979" s="56"/>
      <c r="B979" s="56"/>
      <c r="C979" s="56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2" customHeight="1">
      <c r="A980" s="56"/>
      <c r="B980" s="56"/>
      <c r="C980" s="56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2" customHeight="1">
      <c r="A981" s="56"/>
      <c r="B981" s="56"/>
      <c r="C981" s="56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2" customHeight="1">
      <c r="A982" s="56"/>
      <c r="B982" s="56"/>
      <c r="C982" s="56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2" customHeight="1">
      <c r="A983" s="56"/>
      <c r="B983" s="56"/>
      <c r="C983" s="56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2" customHeight="1">
      <c r="A984" s="56"/>
      <c r="B984" s="56"/>
      <c r="C984" s="56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2" customHeight="1">
      <c r="A985" s="56"/>
      <c r="B985" s="56"/>
      <c r="C985" s="56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2" customHeight="1">
      <c r="A986" s="56"/>
      <c r="B986" s="56"/>
      <c r="C986" s="56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2" customHeight="1">
      <c r="A987" s="56"/>
      <c r="B987" s="56"/>
      <c r="C987" s="56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2" customHeight="1">
      <c r="A988" s="56"/>
      <c r="B988" s="56"/>
      <c r="C988" s="56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2" customHeight="1">
      <c r="A989" s="56"/>
      <c r="B989" s="56"/>
      <c r="C989" s="56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2" customHeight="1">
      <c r="A990" s="56"/>
      <c r="B990" s="56"/>
      <c r="C990" s="56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2" customHeight="1">
      <c r="A991" s="56"/>
      <c r="B991" s="56"/>
      <c r="C991" s="56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2" customHeight="1">
      <c r="A992" s="56"/>
      <c r="B992" s="56"/>
      <c r="C992" s="56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12" customHeight="1">
      <c r="A993" s="56"/>
      <c r="B993" s="56"/>
      <c r="C993" s="56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12" customHeight="1">
      <c r="A994" s="56"/>
      <c r="B994" s="56"/>
      <c r="C994" s="56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12" customHeight="1">
      <c r="A995" s="56"/>
      <c r="B995" s="56"/>
      <c r="C995" s="56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12" customHeight="1">
      <c r="A996" s="56"/>
      <c r="B996" s="56"/>
      <c r="C996" s="56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12" customHeight="1">
      <c r="A997" s="56"/>
      <c r="B997" s="56"/>
      <c r="C997" s="56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12" customHeight="1">
      <c r="A998" s="56"/>
      <c r="B998" s="56"/>
      <c r="C998" s="56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12" customHeight="1">
      <c r="A999" s="56"/>
      <c r="B999" s="56"/>
      <c r="C999" s="56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12" customHeight="1">
      <c r="A1000" s="56"/>
      <c r="B1000" s="56"/>
      <c r="C1000" s="56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autoFilter ref="A5:S275" xr:uid="{00000000-0009-0000-0000-000001000000}"/>
  <mergeCells count="3">
    <mergeCell ref="I5:J5"/>
    <mergeCell ref="L5:M5"/>
    <mergeCell ref="O5:P5"/>
  </mergeCells>
  <pageMargins left="0.25" right="0.25" top="0.75" bottom="0.75" header="0" footer="0"/>
  <pageSetup scale="5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tabSelected="1" workbookViewId="0"/>
  </sheetViews>
  <sheetFormatPr defaultColWidth="14.42578125" defaultRowHeight="15" customHeight="1"/>
  <cols>
    <col min="1" max="1" width="26.7109375" customWidth="1"/>
    <col min="2" max="2" width="12.85546875" customWidth="1"/>
    <col min="3" max="3" width="14" customWidth="1"/>
    <col min="4" max="26" width="8.7109375" customWidth="1"/>
  </cols>
  <sheetData>
    <row r="1" spans="1:3" ht="14.25" customHeight="1">
      <c r="A1" s="92" t="s">
        <v>48</v>
      </c>
      <c r="B1" s="93" t="s">
        <v>5</v>
      </c>
      <c r="C1" s="94" t="s">
        <v>6</v>
      </c>
    </row>
    <row r="2" spans="1:3" ht="14.25" customHeight="1">
      <c r="A2" s="95" t="s">
        <v>315</v>
      </c>
      <c r="B2" s="96"/>
      <c r="C2" s="96"/>
    </row>
    <row r="3" spans="1:3" ht="14.25" customHeight="1">
      <c r="A3" s="97" t="s">
        <v>316</v>
      </c>
      <c r="B3" s="98">
        <v>14</v>
      </c>
      <c r="C3" s="99">
        <v>15</v>
      </c>
    </row>
    <row r="4" spans="1:3" ht="14.25" customHeight="1">
      <c r="A4" s="100" t="s">
        <v>317</v>
      </c>
      <c r="B4" s="101">
        <v>46</v>
      </c>
      <c r="C4" s="102">
        <v>52</v>
      </c>
    </row>
    <row r="5" spans="1:3" ht="14.25" customHeight="1">
      <c r="A5" s="100" t="s">
        <v>318</v>
      </c>
      <c r="B5" s="101">
        <v>3</v>
      </c>
      <c r="C5" s="102">
        <v>3</v>
      </c>
    </row>
    <row r="6" spans="1:3" ht="14.25" customHeight="1">
      <c r="A6" s="100" t="s">
        <v>319</v>
      </c>
      <c r="B6" s="101">
        <v>6</v>
      </c>
      <c r="C6" s="102">
        <v>6</v>
      </c>
    </row>
    <row r="7" spans="1:3" ht="14.25" customHeight="1">
      <c r="A7" s="100" t="s">
        <v>320</v>
      </c>
      <c r="B7" s="101">
        <v>5</v>
      </c>
      <c r="C7" s="102">
        <v>5</v>
      </c>
    </row>
    <row r="8" spans="1:3" ht="14.25" customHeight="1">
      <c r="A8" s="100" t="s">
        <v>321</v>
      </c>
      <c r="B8" s="101">
        <v>7</v>
      </c>
      <c r="C8" s="102">
        <v>7</v>
      </c>
    </row>
    <row r="9" spans="1:3" ht="14.25" customHeight="1">
      <c r="A9" s="100" t="s">
        <v>322</v>
      </c>
      <c r="B9" s="101">
        <v>0</v>
      </c>
      <c r="C9" s="102">
        <v>0</v>
      </c>
    </row>
    <row r="10" spans="1:3" ht="14.25" customHeight="1">
      <c r="A10" s="100" t="s">
        <v>323</v>
      </c>
      <c r="B10" s="101">
        <v>0</v>
      </c>
      <c r="C10" s="102">
        <v>0</v>
      </c>
    </row>
    <row r="11" spans="1:3" ht="14.25" customHeight="1">
      <c r="A11" s="100" t="s">
        <v>324</v>
      </c>
      <c r="B11" s="101">
        <v>0</v>
      </c>
      <c r="C11" s="102">
        <v>0</v>
      </c>
    </row>
    <row r="12" spans="1:3" ht="14.25" customHeight="1">
      <c r="A12" s="97" t="s">
        <v>325</v>
      </c>
      <c r="B12" s="98">
        <v>81</v>
      </c>
      <c r="C12" s="99">
        <v>88</v>
      </c>
    </row>
    <row r="13" spans="1:3" ht="14.25" customHeight="1">
      <c r="A13" s="103" t="s">
        <v>326</v>
      </c>
      <c r="B13" s="104">
        <v>0</v>
      </c>
      <c r="C13" s="105">
        <v>0</v>
      </c>
    </row>
    <row r="14" spans="1:3" ht="14.25" customHeight="1">
      <c r="A14" s="103" t="s">
        <v>327</v>
      </c>
      <c r="B14" s="106">
        <v>1864981.0289648436</v>
      </c>
      <c r="C14" s="107">
        <v>2263392</v>
      </c>
    </row>
    <row r="15" spans="1:3" ht="14.25" customHeight="1">
      <c r="A15" s="103" t="s">
        <v>328</v>
      </c>
      <c r="B15" s="106">
        <v>1675716.9680078123</v>
      </c>
      <c r="C15" s="107">
        <v>2178822</v>
      </c>
    </row>
    <row r="16" spans="1:3" ht="14.25" customHeight="1">
      <c r="A16" s="103" t="s">
        <v>329</v>
      </c>
      <c r="B16" s="106">
        <v>1115689.0101367186</v>
      </c>
      <c r="C16" s="107">
        <v>1132670</v>
      </c>
    </row>
    <row r="17" spans="1:3" ht="14.25" customHeight="1">
      <c r="A17" s="108" t="s">
        <v>22</v>
      </c>
      <c r="B17" s="106">
        <v>4656387.0071093757</v>
      </c>
      <c r="C17" s="107">
        <v>5574884</v>
      </c>
    </row>
    <row r="18" spans="1:3" ht="14.25" customHeight="1"/>
    <row r="19" spans="1:3" ht="14.25" customHeight="1"/>
    <row r="20" spans="1:3" ht="14.25" customHeight="1"/>
    <row r="21" spans="1:3" ht="14.25" customHeight="1"/>
    <row r="22" spans="1:3" ht="14.25" customHeight="1"/>
    <row r="23" spans="1:3" ht="14.25" customHeight="1"/>
    <row r="24" spans="1:3" ht="14.25" customHeight="1"/>
    <row r="25" spans="1:3" ht="14.25" customHeight="1"/>
    <row r="26" spans="1:3" ht="14.25" customHeight="1"/>
    <row r="27" spans="1:3" ht="14.25" customHeight="1"/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IS2</vt:lpstr>
      <vt:lpstr>Detail by School</vt:lpstr>
      <vt:lpstr>FTE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Sherah LeBoeuf</dc:creator>
  <cp:lastModifiedBy>Denise Deno</cp:lastModifiedBy>
  <dcterms:created xsi:type="dcterms:W3CDTF">2023-05-09T22:06:50Z</dcterms:created>
  <dcterms:modified xsi:type="dcterms:W3CDTF">2023-05-10T04:59:41Z</dcterms:modified>
</cp:coreProperties>
</file>