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trcs2015/Desktop/Board Attachments/"/>
    </mc:Choice>
  </mc:AlternateContent>
  <bookViews>
    <workbookView xWindow="2340" yWindow="1220" windowWidth="28800" windowHeight="176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C24" i="1"/>
  <c r="D24" i="1"/>
  <c r="E24" i="1"/>
  <c r="F24" i="1"/>
  <c r="C23" i="1"/>
  <c r="D23" i="1"/>
  <c r="E23" i="1"/>
  <c r="F23" i="1"/>
  <c r="C22" i="1"/>
  <c r="D22" i="1"/>
  <c r="E22" i="1"/>
  <c r="F22" i="1"/>
  <c r="C21" i="1"/>
  <c r="D21" i="1"/>
  <c r="E21" i="1"/>
  <c r="F21" i="1"/>
  <c r="C20" i="1"/>
  <c r="D20" i="1"/>
  <c r="E20" i="1"/>
  <c r="F20" i="1"/>
  <c r="C19" i="1"/>
  <c r="D19" i="1"/>
  <c r="E19" i="1"/>
  <c r="F19" i="1"/>
  <c r="C18" i="1"/>
  <c r="D18" i="1"/>
  <c r="E18" i="1"/>
  <c r="F18" i="1"/>
  <c r="C17" i="1"/>
  <c r="D17" i="1"/>
  <c r="E17" i="1"/>
  <c r="F17" i="1"/>
  <c r="C16" i="1"/>
  <c r="D16" i="1"/>
  <c r="E16" i="1"/>
  <c r="F16" i="1"/>
  <c r="C15" i="1"/>
  <c r="D15" i="1"/>
  <c r="E15" i="1"/>
  <c r="F15" i="1"/>
  <c r="C14" i="1"/>
  <c r="D14" i="1"/>
  <c r="E14" i="1"/>
  <c r="F14" i="1"/>
  <c r="C13" i="1"/>
  <c r="D13" i="1"/>
  <c r="E13" i="1"/>
  <c r="F13" i="1"/>
  <c r="C12" i="1"/>
  <c r="D12" i="1"/>
  <c r="E12" i="1"/>
  <c r="F12" i="1"/>
  <c r="C11" i="1"/>
  <c r="D11" i="1"/>
  <c r="E11" i="1"/>
  <c r="F11" i="1"/>
  <c r="C10" i="1"/>
  <c r="D10" i="1"/>
  <c r="E10" i="1"/>
  <c r="F10" i="1"/>
  <c r="C9" i="1"/>
  <c r="D9" i="1"/>
  <c r="E9" i="1"/>
  <c r="F9" i="1"/>
  <c r="C8" i="1"/>
  <c r="D8" i="1"/>
  <c r="E8" i="1"/>
  <c r="F8" i="1"/>
  <c r="D7" i="1"/>
  <c r="E7" i="1"/>
  <c r="F7" i="1"/>
  <c r="D6" i="1"/>
  <c r="E6" i="1"/>
  <c r="F6" i="1"/>
  <c r="D5" i="1"/>
  <c r="E5" i="1"/>
  <c r="F5" i="1"/>
  <c r="C6" i="1"/>
  <c r="C7" i="1"/>
  <c r="C5" i="1"/>
  <c r="F34" i="1"/>
  <c r="E34" i="1"/>
  <c r="D34" i="1"/>
  <c r="C34" i="1"/>
  <c r="B34" i="1"/>
  <c r="B7" i="1"/>
  <c r="B6" i="1"/>
</calcChain>
</file>

<file path=xl/sharedStrings.xml><?xml version="1.0" encoding="utf-8"?>
<sst xmlns="http://schemas.openxmlformats.org/spreadsheetml/2006/main" count="60" uniqueCount="58">
  <si>
    <t>BA&lt;30</t>
  </si>
  <si>
    <t>BA&gt;30</t>
  </si>
  <si>
    <t>BA&gt;45</t>
  </si>
  <si>
    <t>BA&gt;60</t>
  </si>
  <si>
    <t>BA&gt;75</t>
  </si>
  <si>
    <t>Stipends for:</t>
  </si>
  <si>
    <t>Homework Club</t>
  </si>
  <si>
    <t>Yearbook</t>
  </si>
  <si>
    <t>Student Council</t>
  </si>
  <si>
    <t>Class &gt; 28</t>
  </si>
  <si>
    <t>K-3 Class &gt; 24</t>
  </si>
  <si>
    <t>Masters Degree</t>
  </si>
  <si>
    <t>Athletic Coach</t>
  </si>
  <si>
    <t>Tides</t>
  </si>
  <si>
    <t>WASC</t>
  </si>
  <si>
    <t>Music Program</t>
  </si>
  <si>
    <t>Detention Program</t>
  </si>
  <si>
    <t>misc. TBD</t>
  </si>
  <si>
    <t>Comparison Chart</t>
  </si>
  <si>
    <t>T1</t>
  </si>
  <si>
    <t>T2</t>
  </si>
  <si>
    <t>T3</t>
  </si>
  <si>
    <t>T4</t>
  </si>
  <si>
    <t>T5</t>
  </si>
  <si>
    <t>Current</t>
  </si>
  <si>
    <t>Proposed 5/3</t>
  </si>
  <si>
    <t>Fort Bragg 1K/1k</t>
  </si>
  <si>
    <t>Mendo 750/1K</t>
  </si>
  <si>
    <t>Ukiah 2/1-3</t>
  </si>
  <si>
    <t>Current costs: 120000-18000=$102000</t>
  </si>
  <si>
    <t>Proposed Costs: $83000</t>
  </si>
  <si>
    <t xml:space="preserve">A COLA is also approved by the Board each </t>
  </si>
  <si>
    <t>year for adjusting the entire chart.</t>
  </si>
  <si>
    <t>Hr Rate</t>
  </si>
  <si>
    <t xml:space="preserve"> </t>
  </si>
  <si>
    <t>Summer School</t>
  </si>
  <si>
    <t>$36 /hr or agreed to stipend</t>
  </si>
  <si>
    <t>Steps (3%)</t>
  </si>
  <si>
    <t>$25 per student/mo</t>
  </si>
  <si>
    <t xml:space="preserve">Benefits Package:  Use a base $875. Employees pay </t>
  </si>
  <si>
    <t>anything above that. $200 allowance is also</t>
  </si>
  <si>
    <t>provided for dependents. Any employee base is</t>
  </si>
  <si>
    <t xml:space="preserve">adjusted by % of 40 hours worked. Employee must </t>
  </si>
  <si>
    <t>work over 32 hours in order to qualify for  benefits.</t>
  </si>
  <si>
    <t>Total</t>
  </si>
  <si>
    <t xml:space="preserve">COLA is based upon CPI , however, exactly how </t>
  </si>
  <si>
    <t>if any, is decided by Board.</t>
  </si>
  <si>
    <t xml:space="preserve">  Benefits Proposal2</t>
  </si>
  <si>
    <t>HS Coordinator</t>
  </si>
  <si>
    <t>Lego Club</t>
  </si>
  <si>
    <t>600 annual</t>
  </si>
  <si>
    <t>1200 Annual</t>
  </si>
  <si>
    <t>Tesol/Bilingual Cert</t>
  </si>
  <si>
    <t>Off Hour Chess Tournaments</t>
  </si>
  <si>
    <t xml:space="preserve">All Units are semester units. CEUs can be converted to units. Professional </t>
  </si>
  <si>
    <t>development must be approved before registration. Past courses and earned  credits</t>
  </si>
  <si>
    <t xml:space="preserve">are subject to approval with documentation. All final determination lies within the </t>
  </si>
  <si>
    <t xml:space="preserve">Director's discretion.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</si>
</sst>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0" fontId="2" fillId="0" borderId="8" xfId="0" applyFont="1" applyBorder="1"/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6" fontId="0" fillId="0" borderId="14" xfId="0" applyNumberFormat="1" applyBorder="1"/>
    <xf numFmtId="6" fontId="0" fillId="0" borderId="11" xfId="0" applyNumberFormat="1" applyBorder="1" applyAlignment="1">
      <alignment horizontal="left"/>
    </xf>
    <xf numFmtId="0" fontId="0" fillId="0" borderId="4" xfId="0" applyFill="1" applyBorder="1"/>
    <xf numFmtId="0" fontId="0" fillId="0" borderId="14" xfId="0" applyFill="1" applyBorder="1"/>
    <xf numFmtId="0" fontId="0" fillId="0" borderId="15" xfId="0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G40" sqref="G40"/>
    </sheetView>
  </sheetViews>
  <sheetFormatPr baseColWidth="10" defaultRowHeight="16" x14ac:dyDescent="0.2"/>
  <cols>
    <col min="3" max="3" width="12.33203125" customWidth="1"/>
    <col min="4" max="4" width="14.33203125" customWidth="1"/>
    <col min="5" max="5" width="13" customWidth="1"/>
    <col min="10" max="10" width="24.83203125" customWidth="1"/>
  </cols>
  <sheetData>
    <row r="1" spans="1:10" x14ac:dyDescent="0.2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</row>
    <row r="3" spans="1:10" x14ac:dyDescent="0.2">
      <c r="A3" s="3"/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H3" s="1" t="s">
        <v>39</v>
      </c>
      <c r="I3" s="1"/>
      <c r="J3" s="1"/>
    </row>
    <row r="4" spans="1:10" x14ac:dyDescent="0.2">
      <c r="A4" s="13" t="s">
        <v>37</v>
      </c>
      <c r="B4" s="13"/>
      <c r="C4" s="13"/>
      <c r="D4" s="13"/>
      <c r="E4" s="13"/>
      <c r="F4" s="13"/>
      <c r="H4" t="s">
        <v>40</v>
      </c>
    </row>
    <row r="5" spans="1:10" x14ac:dyDescent="0.2">
      <c r="A5" s="3">
        <v>1</v>
      </c>
      <c r="B5" s="3">
        <v>40000</v>
      </c>
      <c r="C5" s="14">
        <f>1.04*B5</f>
        <v>41600</v>
      </c>
      <c r="D5" s="14">
        <f t="shared" ref="D5:F5" si="0">1.04*C5</f>
        <v>43264</v>
      </c>
      <c r="E5" s="14">
        <f t="shared" si="0"/>
        <v>44994.560000000005</v>
      </c>
      <c r="F5" s="14">
        <f t="shared" si="0"/>
        <v>46794.342400000009</v>
      </c>
      <c r="G5" s="1"/>
      <c r="H5" t="s">
        <v>41</v>
      </c>
    </row>
    <row r="6" spans="1:10" x14ac:dyDescent="0.2">
      <c r="A6" s="3">
        <v>2</v>
      </c>
      <c r="B6" s="3">
        <f>1.03*B5</f>
        <v>41200</v>
      </c>
      <c r="C6" s="14">
        <f t="shared" ref="C6:F24" si="1">1.04*B6</f>
        <v>42848</v>
      </c>
      <c r="D6" s="14">
        <f t="shared" si="1"/>
        <v>44561.919999999998</v>
      </c>
      <c r="E6" s="14">
        <f t="shared" si="1"/>
        <v>46344.396800000002</v>
      </c>
      <c r="F6" s="14">
        <f t="shared" si="1"/>
        <v>48198.172672000001</v>
      </c>
      <c r="G6" s="1"/>
      <c r="H6" s="1" t="s">
        <v>42</v>
      </c>
      <c r="I6" s="1"/>
      <c r="J6" s="1"/>
    </row>
    <row r="7" spans="1:10" x14ac:dyDescent="0.2">
      <c r="A7" s="3">
        <v>3</v>
      </c>
      <c r="B7" s="3">
        <f>1.03*B6</f>
        <v>42436</v>
      </c>
      <c r="C7" s="14">
        <f t="shared" si="1"/>
        <v>44133.440000000002</v>
      </c>
      <c r="D7" s="14">
        <f t="shared" si="1"/>
        <v>45898.777600000001</v>
      </c>
      <c r="E7" s="14">
        <f t="shared" si="1"/>
        <v>47734.728704000001</v>
      </c>
      <c r="F7" s="14">
        <f t="shared" si="1"/>
        <v>49644.117852160001</v>
      </c>
      <c r="G7" s="1"/>
      <c r="H7" s="1" t="s">
        <v>43</v>
      </c>
      <c r="I7" s="1"/>
      <c r="J7" s="1"/>
    </row>
    <row r="8" spans="1:10" x14ac:dyDescent="0.2">
      <c r="A8" s="3">
        <v>4</v>
      </c>
      <c r="B8" s="14">
        <f t="shared" ref="B8:B14" si="2">1.03*B7</f>
        <v>43709.08</v>
      </c>
      <c r="C8" s="14">
        <f t="shared" si="1"/>
        <v>45457.443200000002</v>
      </c>
      <c r="D8" s="14">
        <f t="shared" si="1"/>
        <v>47275.740928000007</v>
      </c>
      <c r="E8" s="14">
        <f t="shared" si="1"/>
        <v>49166.770565120009</v>
      </c>
      <c r="F8" s="14">
        <f t="shared" si="1"/>
        <v>51133.441387724808</v>
      </c>
      <c r="G8" s="1"/>
      <c r="H8" s="1"/>
      <c r="I8" s="1"/>
      <c r="J8" s="1"/>
    </row>
    <row r="9" spans="1:10" x14ac:dyDescent="0.2">
      <c r="A9" s="3">
        <v>5</v>
      </c>
      <c r="B9" s="14">
        <f t="shared" si="2"/>
        <v>45020.352400000003</v>
      </c>
      <c r="C9" s="14">
        <f t="shared" si="1"/>
        <v>46821.166496000005</v>
      </c>
      <c r="D9" s="14">
        <f t="shared" si="1"/>
        <v>48694.01315584001</v>
      </c>
      <c r="E9" s="14">
        <f t="shared" si="1"/>
        <v>50641.77368207361</v>
      </c>
      <c r="F9" s="14">
        <f t="shared" si="1"/>
        <v>52667.444629356556</v>
      </c>
      <c r="G9" s="1"/>
      <c r="H9" s="1"/>
      <c r="I9" s="1"/>
      <c r="J9" s="1"/>
    </row>
    <row r="10" spans="1:10" x14ac:dyDescent="0.2">
      <c r="A10" s="3">
        <v>6</v>
      </c>
      <c r="B10" s="14">
        <f t="shared" si="2"/>
        <v>46370.962972000001</v>
      </c>
      <c r="C10" s="14">
        <f t="shared" si="1"/>
        <v>48225.801490880003</v>
      </c>
      <c r="D10" s="14">
        <f t="shared" si="1"/>
        <v>50154.833550515206</v>
      </c>
      <c r="E10" s="14">
        <f t="shared" si="1"/>
        <v>52161.026892535818</v>
      </c>
      <c r="F10" s="14">
        <f t="shared" si="1"/>
        <v>54247.467968237252</v>
      </c>
      <c r="G10" s="1"/>
      <c r="H10" s="1" t="s">
        <v>29</v>
      </c>
      <c r="I10" s="1"/>
      <c r="J10" s="1"/>
    </row>
    <row r="11" spans="1:10" x14ac:dyDescent="0.2">
      <c r="A11" s="3">
        <v>7</v>
      </c>
      <c r="B11" s="14">
        <f t="shared" si="2"/>
        <v>47762.091861159999</v>
      </c>
      <c r="C11" s="14">
        <f t="shared" si="1"/>
        <v>49672.575535606404</v>
      </c>
      <c r="D11" s="14">
        <f t="shared" si="1"/>
        <v>51659.478557030663</v>
      </c>
      <c r="E11" s="14">
        <f t="shared" si="1"/>
        <v>53725.857699311891</v>
      </c>
      <c r="F11" s="14">
        <f t="shared" si="1"/>
        <v>55874.892007284368</v>
      </c>
      <c r="G11" s="1"/>
      <c r="H11" s="1" t="s">
        <v>30</v>
      </c>
      <c r="I11" s="1"/>
      <c r="J11" s="1"/>
    </row>
    <row r="12" spans="1:10" x14ac:dyDescent="0.2">
      <c r="A12" s="3">
        <v>8</v>
      </c>
      <c r="B12" s="14">
        <f t="shared" si="2"/>
        <v>49194.954616994801</v>
      </c>
      <c r="C12" s="14">
        <f t="shared" si="1"/>
        <v>51162.752801674593</v>
      </c>
      <c r="D12" s="14">
        <f t="shared" si="1"/>
        <v>53209.262913741579</v>
      </c>
      <c r="E12" s="14">
        <f t="shared" si="1"/>
        <v>55337.633430291244</v>
      </c>
      <c r="F12" s="14">
        <f t="shared" si="1"/>
        <v>57551.138767502896</v>
      </c>
      <c r="G12" s="1"/>
      <c r="H12" s="1"/>
      <c r="I12" s="1"/>
      <c r="J12" s="1"/>
    </row>
    <row r="13" spans="1:10" x14ac:dyDescent="0.2">
      <c r="A13" s="3">
        <v>9</v>
      </c>
      <c r="B13" s="14">
        <f t="shared" si="2"/>
        <v>50670.803255504645</v>
      </c>
      <c r="C13" s="14">
        <f t="shared" si="1"/>
        <v>52697.635385724832</v>
      </c>
      <c r="D13" s="14">
        <f t="shared" si="1"/>
        <v>54805.540801153824</v>
      </c>
      <c r="E13" s="14">
        <f t="shared" si="1"/>
        <v>56997.762433199976</v>
      </c>
      <c r="F13" s="14">
        <f t="shared" si="1"/>
        <v>59277.67293052798</v>
      </c>
      <c r="G13" s="1"/>
      <c r="H13" s="1" t="s">
        <v>31</v>
      </c>
      <c r="I13" s="1"/>
      <c r="J13" s="1"/>
    </row>
    <row r="14" spans="1:10" x14ac:dyDescent="0.2">
      <c r="A14" s="3">
        <v>10</v>
      </c>
      <c r="B14" s="14">
        <f t="shared" si="2"/>
        <v>52190.927353169784</v>
      </c>
      <c r="C14" s="14">
        <f t="shared" si="1"/>
        <v>54278.56444729658</v>
      </c>
      <c r="D14" s="14">
        <f t="shared" si="1"/>
        <v>56449.707025188443</v>
      </c>
      <c r="E14" s="14">
        <f t="shared" si="1"/>
        <v>58707.695306195987</v>
      </c>
      <c r="F14" s="14">
        <f t="shared" si="1"/>
        <v>61056.003118443827</v>
      </c>
      <c r="H14" t="s">
        <v>32</v>
      </c>
    </row>
    <row r="15" spans="1:10" x14ac:dyDescent="0.2">
      <c r="A15" s="3">
        <v>11</v>
      </c>
      <c r="B15" s="14">
        <f>1.01*B14</f>
        <v>52712.836626701479</v>
      </c>
      <c r="C15" s="14">
        <f t="shared" si="1"/>
        <v>54821.350091769542</v>
      </c>
      <c r="D15" s="14">
        <f t="shared" si="1"/>
        <v>57014.204095440327</v>
      </c>
      <c r="E15" s="14">
        <f t="shared" si="1"/>
        <v>59294.772259257945</v>
      </c>
      <c r="F15" s="14">
        <f t="shared" si="1"/>
        <v>61666.563149628266</v>
      </c>
      <c r="H15" s="1" t="s">
        <v>45</v>
      </c>
    </row>
    <row r="16" spans="1:10" x14ac:dyDescent="0.2">
      <c r="A16" s="3">
        <v>12</v>
      </c>
      <c r="B16" s="14">
        <f t="shared" ref="B16:B18" si="3">1.01*B15</f>
        <v>53239.964992968497</v>
      </c>
      <c r="C16" s="14">
        <f t="shared" si="1"/>
        <v>55369.563592687235</v>
      </c>
      <c r="D16" s="14">
        <f t="shared" si="1"/>
        <v>57584.346136394728</v>
      </c>
      <c r="E16" s="14">
        <f t="shared" si="1"/>
        <v>59887.719981850518</v>
      </c>
      <c r="F16" s="14">
        <f t="shared" si="1"/>
        <v>62283.228781124541</v>
      </c>
      <c r="H16" s="1" t="s">
        <v>46</v>
      </c>
    </row>
    <row r="17" spans="1:10" x14ac:dyDescent="0.2">
      <c r="A17" s="3">
        <v>13</v>
      </c>
      <c r="B17" s="14">
        <f t="shared" si="3"/>
        <v>53772.364642898181</v>
      </c>
      <c r="C17" s="14">
        <f t="shared" si="1"/>
        <v>55923.259228614108</v>
      </c>
      <c r="D17" s="14">
        <f t="shared" si="1"/>
        <v>58160.189597758676</v>
      </c>
      <c r="E17" s="14">
        <f t="shared" si="1"/>
        <v>60486.597181669022</v>
      </c>
      <c r="F17" s="14">
        <f t="shared" si="1"/>
        <v>62906.061068935785</v>
      </c>
    </row>
    <row r="18" spans="1:10" x14ac:dyDescent="0.2">
      <c r="A18" s="3">
        <v>14</v>
      </c>
      <c r="B18" s="14">
        <f t="shared" si="3"/>
        <v>54310.088289327163</v>
      </c>
      <c r="C18" s="14">
        <f t="shared" si="1"/>
        <v>56482.49182090025</v>
      </c>
      <c r="D18" s="14">
        <f t="shared" si="1"/>
        <v>58741.791493736258</v>
      </c>
      <c r="E18" s="14">
        <f t="shared" si="1"/>
        <v>61091.463153485711</v>
      </c>
      <c r="F18" s="14">
        <f t="shared" si="1"/>
        <v>63535.121679625139</v>
      </c>
      <c r="H18" s="11" t="s">
        <v>5</v>
      </c>
      <c r="I18" s="4"/>
      <c r="J18" s="17"/>
    </row>
    <row r="19" spans="1:10" x14ac:dyDescent="0.2">
      <c r="A19" s="3">
        <v>15</v>
      </c>
      <c r="B19" s="14">
        <f>1.02*B18</f>
        <v>55396.290055113706</v>
      </c>
      <c r="C19" s="14">
        <f t="shared" si="1"/>
        <v>57612.141657318258</v>
      </c>
      <c r="D19" s="14">
        <f t="shared" si="1"/>
        <v>59916.627323610992</v>
      </c>
      <c r="E19" s="14">
        <f t="shared" si="1"/>
        <v>62313.292416555436</v>
      </c>
      <c r="F19" s="14">
        <f t="shared" si="1"/>
        <v>64805.824113217655</v>
      </c>
      <c r="H19" s="5" t="s">
        <v>9</v>
      </c>
      <c r="I19" s="7"/>
      <c r="J19" s="18" t="s">
        <v>38</v>
      </c>
    </row>
    <row r="20" spans="1:10" x14ac:dyDescent="0.2">
      <c r="A20" s="3">
        <v>16</v>
      </c>
      <c r="B20" s="14">
        <f t="shared" ref="B20:B24" si="4">1.02*B19</f>
        <v>56504.215856215982</v>
      </c>
      <c r="C20" s="14">
        <f t="shared" si="1"/>
        <v>58764.384490464625</v>
      </c>
      <c r="D20" s="14">
        <f t="shared" si="1"/>
        <v>61114.959870083214</v>
      </c>
      <c r="E20" s="14">
        <f t="shared" si="1"/>
        <v>63559.558264886546</v>
      </c>
      <c r="F20" s="14">
        <f t="shared" si="1"/>
        <v>66101.94059548201</v>
      </c>
      <c r="H20" s="5" t="s">
        <v>10</v>
      </c>
      <c r="I20" s="7"/>
      <c r="J20" s="18" t="s">
        <v>38</v>
      </c>
    </row>
    <row r="21" spans="1:10" x14ac:dyDescent="0.2">
      <c r="A21" s="3">
        <v>17</v>
      </c>
      <c r="B21" s="14">
        <f t="shared" si="4"/>
        <v>57634.3001733403</v>
      </c>
      <c r="C21" s="14">
        <f t="shared" si="1"/>
        <v>59939.672180273912</v>
      </c>
      <c r="D21" s="14">
        <f t="shared" si="1"/>
        <v>62337.259067484869</v>
      </c>
      <c r="E21" s="14">
        <f t="shared" si="1"/>
        <v>64830.749430184267</v>
      </c>
      <c r="F21" s="14">
        <f t="shared" si="1"/>
        <v>67423.979407391642</v>
      </c>
      <c r="H21" s="5" t="s">
        <v>14</v>
      </c>
      <c r="I21" s="7"/>
      <c r="J21" s="19" t="s">
        <v>50</v>
      </c>
    </row>
    <row r="22" spans="1:10" x14ac:dyDescent="0.2">
      <c r="A22" s="3">
        <v>18</v>
      </c>
      <c r="B22" s="14">
        <f t="shared" si="4"/>
        <v>58786.986176807106</v>
      </c>
      <c r="C22" s="14">
        <f t="shared" si="1"/>
        <v>61138.46562387939</v>
      </c>
      <c r="D22" s="14">
        <f t="shared" si="1"/>
        <v>63584.004248834572</v>
      </c>
      <c r="E22" s="14">
        <f t="shared" si="1"/>
        <v>66127.364418787954</v>
      </c>
      <c r="F22" s="14">
        <f t="shared" si="1"/>
        <v>68772.458995539477</v>
      </c>
      <c r="H22" s="21" t="s">
        <v>48</v>
      </c>
      <c r="I22" s="7"/>
      <c r="J22" s="22" t="s">
        <v>51</v>
      </c>
    </row>
    <row r="23" spans="1:10" x14ac:dyDescent="0.2">
      <c r="A23" s="3">
        <v>19</v>
      </c>
      <c r="B23" s="14">
        <f t="shared" si="4"/>
        <v>59962.725900343248</v>
      </c>
      <c r="C23" s="14">
        <f t="shared" si="1"/>
        <v>62361.234936356981</v>
      </c>
      <c r="D23" s="14">
        <f t="shared" si="1"/>
        <v>64855.684333811259</v>
      </c>
      <c r="E23" s="14">
        <f t="shared" si="1"/>
        <v>67449.911707163716</v>
      </c>
      <c r="F23" s="14">
        <f t="shared" si="1"/>
        <v>70147.908175450269</v>
      </c>
      <c r="H23" s="5" t="s">
        <v>11</v>
      </c>
      <c r="I23" s="7"/>
      <c r="J23" s="19" t="s">
        <v>51</v>
      </c>
    </row>
    <row r="24" spans="1:10" x14ac:dyDescent="0.2">
      <c r="A24" s="3">
        <v>20</v>
      </c>
      <c r="B24" s="14">
        <f t="shared" si="4"/>
        <v>61161.980418350111</v>
      </c>
      <c r="C24" s="14">
        <f t="shared" si="1"/>
        <v>63608.459635084117</v>
      </c>
      <c r="D24" s="14">
        <f t="shared" si="1"/>
        <v>66152.798020487477</v>
      </c>
      <c r="E24" s="14">
        <f t="shared" si="1"/>
        <v>68798.909941306978</v>
      </c>
      <c r="F24" s="14">
        <f t="shared" si="1"/>
        <v>71550.866338959255</v>
      </c>
      <c r="H24" s="8" t="s">
        <v>52</v>
      </c>
      <c r="I24" s="9"/>
      <c r="J24" s="20">
        <v>750</v>
      </c>
    </row>
    <row r="26" spans="1:10" x14ac:dyDescent="0.2">
      <c r="H26" s="12" t="s">
        <v>33</v>
      </c>
      <c r="I26" s="15" t="s">
        <v>36</v>
      </c>
      <c r="J26" s="10"/>
    </row>
    <row r="27" spans="1:10" x14ac:dyDescent="0.2">
      <c r="A27" s="24" t="s">
        <v>18</v>
      </c>
      <c r="B27" s="24"/>
      <c r="C27" s="24"/>
      <c r="D27" s="24"/>
      <c r="E27" s="24"/>
      <c r="F27" s="24"/>
      <c r="H27" s="23" t="s">
        <v>35</v>
      </c>
      <c r="I27" s="16"/>
      <c r="J27" s="4"/>
    </row>
    <row r="28" spans="1:10" ht="19" customHeight="1" x14ac:dyDescent="0.2">
      <c r="A28" s="3"/>
      <c r="B28" s="3" t="s">
        <v>24</v>
      </c>
      <c r="C28" s="3" t="s">
        <v>25</v>
      </c>
      <c r="D28" s="3" t="s">
        <v>26</v>
      </c>
      <c r="E28" s="3" t="s">
        <v>27</v>
      </c>
      <c r="F28" s="3" t="s">
        <v>28</v>
      </c>
      <c r="H28" s="5" t="s">
        <v>12</v>
      </c>
      <c r="I28" s="6"/>
      <c r="J28" s="7"/>
    </row>
    <row r="29" spans="1:10" x14ac:dyDescent="0.2">
      <c r="A29" s="3" t="s">
        <v>19</v>
      </c>
      <c r="B29" s="3">
        <v>40000</v>
      </c>
      <c r="C29" s="3">
        <v>40000</v>
      </c>
      <c r="D29" s="3">
        <v>40000</v>
      </c>
      <c r="E29" s="3">
        <v>40000</v>
      </c>
      <c r="F29" s="3">
        <v>40000</v>
      </c>
      <c r="H29" s="5" t="s">
        <v>13</v>
      </c>
      <c r="I29" s="6"/>
      <c r="J29" s="7"/>
    </row>
    <row r="30" spans="1:10" x14ac:dyDescent="0.2">
      <c r="A30" s="3" t="s">
        <v>20</v>
      </c>
      <c r="B30" s="3">
        <v>41000</v>
      </c>
      <c r="C30" s="3">
        <v>50642</v>
      </c>
      <c r="D30" s="3">
        <v>45510</v>
      </c>
      <c r="E30" s="3">
        <v>50228</v>
      </c>
      <c r="F30" s="3">
        <v>50777</v>
      </c>
      <c r="H30" s="5" t="s">
        <v>15</v>
      </c>
      <c r="I30" s="6"/>
      <c r="J30" s="7"/>
    </row>
    <row r="31" spans="1:10" x14ac:dyDescent="0.2">
      <c r="A31" s="3" t="s">
        <v>21</v>
      </c>
      <c r="B31" s="3">
        <v>41322</v>
      </c>
      <c r="C31" s="3">
        <v>46821</v>
      </c>
      <c r="D31" s="3">
        <v>44485</v>
      </c>
      <c r="E31" s="3">
        <v>47981</v>
      </c>
      <c r="F31" s="3">
        <v>47275</v>
      </c>
      <c r="H31" s="5" t="s">
        <v>16</v>
      </c>
      <c r="I31" s="6"/>
      <c r="J31" s="7"/>
    </row>
    <row r="32" spans="1:10" x14ac:dyDescent="0.2">
      <c r="A32" s="3" t="s">
        <v>22</v>
      </c>
      <c r="B32" s="3">
        <v>41942</v>
      </c>
      <c r="C32" s="3">
        <v>47762</v>
      </c>
      <c r="D32" s="3">
        <v>45510</v>
      </c>
      <c r="E32" s="3">
        <v>49386</v>
      </c>
      <c r="F32" s="3">
        <v>49025</v>
      </c>
      <c r="H32" s="5" t="s">
        <v>17</v>
      </c>
      <c r="I32" s="6"/>
      <c r="J32" s="7" t="s">
        <v>34</v>
      </c>
    </row>
    <row r="33" spans="1:10" x14ac:dyDescent="0.2">
      <c r="A33" s="3" t="s">
        <v>23</v>
      </c>
      <c r="B33" s="3">
        <v>45671</v>
      </c>
      <c r="C33" s="3">
        <v>47276</v>
      </c>
      <c r="D33" s="3">
        <v>45510</v>
      </c>
      <c r="E33" s="3">
        <v>46970</v>
      </c>
      <c r="F33" s="3">
        <v>52525</v>
      </c>
      <c r="H33" s="5" t="s">
        <v>6</v>
      </c>
      <c r="I33" s="6"/>
      <c r="J33" s="7"/>
    </row>
    <row r="34" spans="1:10" x14ac:dyDescent="0.2">
      <c r="A34" s="3" t="s">
        <v>44</v>
      </c>
      <c r="B34" s="3">
        <f>SUM(B29:B33)</f>
        <v>209935</v>
      </c>
      <c r="C34" s="3">
        <f>SUM(C29:C33)</f>
        <v>232501</v>
      </c>
      <c r="D34" s="3">
        <f>SUM(D29:D33)</f>
        <v>221015</v>
      </c>
      <c r="E34" s="3">
        <f>SUM(E29:E33)</f>
        <v>234565</v>
      </c>
      <c r="F34" s="3">
        <f>SUM(F29:F33)</f>
        <v>239602</v>
      </c>
      <c r="H34" s="5" t="s">
        <v>7</v>
      </c>
      <c r="I34" s="6"/>
      <c r="J34" s="7"/>
    </row>
    <row r="35" spans="1:10" x14ac:dyDescent="0.2">
      <c r="A35" t="s">
        <v>54</v>
      </c>
      <c r="H35" s="5" t="s">
        <v>8</v>
      </c>
      <c r="I35" s="6"/>
      <c r="J35" s="7"/>
    </row>
    <row r="36" spans="1:10" x14ac:dyDescent="0.2">
      <c r="A36" t="s">
        <v>55</v>
      </c>
      <c r="H36" s="8" t="s">
        <v>49</v>
      </c>
      <c r="I36" s="2"/>
      <c r="J36" s="9" t="s">
        <v>53</v>
      </c>
    </row>
    <row r="37" spans="1:10" x14ac:dyDescent="0.2">
      <c r="A37" t="s">
        <v>56</v>
      </c>
    </row>
    <row r="38" spans="1:10" x14ac:dyDescent="0.2">
      <c r="A38" t="s">
        <v>57</v>
      </c>
    </row>
  </sheetData>
  <mergeCells count="2">
    <mergeCell ref="A27:F27"/>
    <mergeCell ref="A1:J1"/>
  </mergeCells>
  <phoneticPr fontId="1" type="noConversion"/>
  <pageMargins left="0.7" right="0.7" top="0.75" bottom="0.75" header="0.3" footer="0.3"/>
  <pageSetup scale="81" orientation="landscape" horizontalDpi="0" verticalDpi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2016-01-21T01:41:02Z</cp:lastPrinted>
  <dcterms:created xsi:type="dcterms:W3CDTF">2016-01-12T22:04:55Z</dcterms:created>
  <dcterms:modified xsi:type="dcterms:W3CDTF">2016-01-21T01:41:50Z</dcterms:modified>
</cp:coreProperties>
</file>