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 showInkAnnotation="0"/>
  <mc:AlternateContent xmlns:mc="http://schemas.openxmlformats.org/markup-compatibility/2006">
    <mc:Choice Requires="x15">
      <x15ac:absPath xmlns:x15ac="http://schemas.microsoft.com/office/spreadsheetml/2010/11/ac" url="/Users/trcs2015/Desktop/Board Attachments/"/>
    </mc:Choice>
  </mc:AlternateContent>
  <bookViews>
    <workbookView xWindow="2340" yWindow="1220" windowWidth="28800" windowHeight="1760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1" l="1"/>
  <c r="E32" i="1"/>
  <c r="D32" i="1"/>
  <c r="C32" i="1"/>
  <c r="B32" i="1"/>
  <c r="C22" i="1"/>
  <c r="D22" i="1"/>
  <c r="E22" i="1"/>
  <c r="F22" i="1"/>
  <c r="C21" i="1"/>
  <c r="D21" i="1"/>
  <c r="E21" i="1"/>
  <c r="F21" i="1"/>
  <c r="C20" i="1"/>
  <c r="D20" i="1"/>
  <c r="E20" i="1"/>
  <c r="F20" i="1"/>
  <c r="C19" i="1"/>
  <c r="D19" i="1"/>
  <c r="E19" i="1"/>
  <c r="F19" i="1"/>
  <c r="C18" i="1"/>
  <c r="D18" i="1"/>
  <c r="E18" i="1"/>
  <c r="F18" i="1"/>
  <c r="C17" i="1"/>
  <c r="D17" i="1"/>
  <c r="E17" i="1"/>
  <c r="F17" i="1"/>
  <c r="C16" i="1"/>
  <c r="D16" i="1"/>
  <c r="E16" i="1"/>
  <c r="F16" i="1"/>
  <c r="C15" i="1"/>
  <c r="D15" i="1"/>
  <c r="E15" i="1"/>
  <c r="F15" i="1"/>
  <c r="C14" i="1"/>
  <c r="D14" i="1"/>
  <c r="E14" i="1"/>
  <c r="F14" i="1"/>
  <c r="C13" i="1"/>
  <c r="D13" i="1"/>
  <c r="E13" i="1"/>
  <c r="F13" i="1"/>
  <c r="C12" i="1"/>
  <c r="D12" i="1"/>
  <c r="E12" i="1"/>
  <c r="F12" i="1"/>
  <c r="B12" i="1"/>
  <c r="B13" i="1"/>
  <c r="B14" i="1"/>
  <c r="B15" i="1"/>
  <c r="B16" i="1"/>
  <c r="B17" i="1"/>
  <c r="B18" i="1"/>
  <c r="B19" i="1"/>
  <c r="B20" i="1"/>
  <c r="B21" i="1"/>
  <c r="B22" i="1"/>
  <c r="D11" i="1"/>
  <c r="E11" i="1"/>
  <c r="F11" i="1"/>
  <c r="D10" i="1"/>
  <c r="E10" i="1"/>
  <c r="F10" i="1"/>
  <c r="D9" i="1"/>
  <c r="E9" i="1"/>
  <c r="F9" i="1"/>
  <c r="D8" i="1"/>
  <c r="E8" i="1"/>
  <c r="F8" i="1"/>
  <c r="D7" i="1"/>
  <c r="E7" i="1"/>
  <c r="F7" i="1"/>
  <c r="D6" i="1"/>
  <c r="E6" i="1"/>
  <c r="F6" i="1"/>
  <c r="D5" i="1"/>
  <c r="E5" i="1"/>
  <c r="F5" i="1"/>
  <c r="C5" i="1"/>
  <c r="C6" i="1"/>
  <c r="C7" i="1"/>
  <c r="C8" i="1"/>
  <c r="C9" i="1"/>
  <c r="C10" i="1"/>
  <c r="C11" i="1"/>
  <c r="D4" i="1"/>
  <c r="E4" i="1"/>
  <c r="F4" i="1"/>
  <c r="C4" i="1"/>
  <c r="F3" i="1"/>
  <c r="D3" i="1"/>
  <c r="E3" i="1"/>
  <c r="C3" i="1"/>
  <c r="B6" i="1"/>
  <c r="B7" i="1"/>
  <c r="B8" i="1"/>
  <c r="B9" i="1"/>
  <c r="B10" i="1"/>
  <c r="B11" i="1"/>
  <c r="B5" i="1"/>
  <c r="B4" i="1"/>
</calcChain>
</file>

<file path=xl/sharedStrings.xml><?xml version="1.0" encoding="utf-8"?>
<sst xmlns="http://schemas.openxmlformats.org/spreadsheetml/2006/main" count="53" uniqueCount="50">
  <si>
    <t>BA&lt;30</t>
  </si>
  <si>
    <t>BA&gt;30</t>
  </si>
  <si>
    <t>BA&gt;45</t>
  </si>
  <si>
    <t>BA&gt;60</t>
  </si>
  <si>
    <t>BA&gt;75</t>
  </si>
  <si>
    <t>Stipends for:</t>
  </si>
  <si>
    <t>Homework Club</t>
  </si>
  <si>
    <t>Yearbook</t>
  </si>
  <si>
    <t>Student Council</t>
  </si>
  <si>
    <t>Class &gt; 28</t>
  </si>
  <si>
    <t>K-3 Class &gt; 24</t>
  </si>
  <si>
    <t>Independent Study</t>
  </si>
  <si>
    <t>Masters Degree</t>
  </si>
  <si>
    <t>PhD</t>
  </si>
  <si>
    <t>Tesol</t>
  </si>
  <si>
    <t>Athletic Coach</t>
  </si>
  <si>
    <t>Tides</t>
  </si>
  <si>
    <t>WASC</t>
  </si>
  <si>
    <t>Music Program</t>
  </si>
  <si>
    <t>Detention Program</t>
  </si>
  <si>
    <t>misc. TBD</t>
  </si>
  <si>
    <t>Comparison Chart</t>
  </si>
  <si>
    <t>T1</t>
  </si>
  <si>
    <t>T2</t>
  </si>
  <si>
    <t>T3</t>
  </si>
  <si>
    <t>T4</t>
  </si>
  <si>
    <t>T5</t>
  </si>
  <si>
    <t>Current</t>
  </si>
  <si>
    <t>Proposed 5/3</t>
  </si>
  <si>
    <t>Fort Bragg 1K/1k</t>
  </si>
  <si>
    <t>Mendo 750/1K</t>
  </si>
  <si>
    <t>Ukiah 2/1-3</t>
  </si>
  <si>
    <t>Current costs: 120000-18000=$102000</t>
  </si>
  <si>
    <t>Proposed Costs: $83000</t>
  </si>
  <si>
    <t xml:space="preserve">A COLA is also approved by the Board each </t>
  </si>
  <si>
    <t>year for adjusting the entire chart.</t>
  </si>
  <si>
    <t>1500 Annual</t>
  </si>
  <si>
    <t>Hr Rate</t>
  </si>
  <si>
    <t xml:space="preserve"> </t>
  </si>
  <si>
    <t>Summer School</t>
  </si>
  <si>
    <t>$36 /hr or agreed to stipend</t>
  </si>
  <si>
    <t>1200 annual</t>
  </si>
  <si>
    <t>Steps (3%)</t>
  </si>
  <si>
    <t>$25 per student/mo</t>
  </si>
  <si>
    <t xml:space="preserve">Benefits Package:  Use a base $875. Employees pay </t>
  </si>
  <si>
    <t>anything above that. $200 allowance is also</t>
  </si>
  <si>
    <t>provided for dependents. Any employee base is</t>
  </si>
  <si>
    <t xml:space="preserve">adjusted by % of 40 hours worked. Employee must </t>
  </si>
  <si>
    <t>work over 32 hours in order to qualify for  benefits.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</si>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</sst>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6" fontId="0" fillId="0" borderId="5" xfId="0" applyNumberFormat="1" applyBorder="1"/>
    <xf numFmtId="6" fontId="0" fillId="0" borderId="7" xfId="0" applyNumberFormat="1" applyBorder="1"/>
    <xf numFmtId="0" fontId="2" fillId="0" borderId="2" xfId="0" applyFont="1" applyBorder="1"/>
    <xf numFmtId="0" fontId="2" fillId="0" borderId="8" xfId="0" applyFont="1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/>
    <xf numFmtId="0" fontId="0" fillId="0" borderId="10" xfId="0" applyBorder="1"/>
    <xf numFmtId="6" fontId="0" fillId="0" borderId="5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J23" sqref="J23"/>
    </sheetView>
  </sheetViews>
  <sheetFormatPr baseColWidth="10" defaultRowHeight="16" x14ac:dyDescent="0.2"/>
  <cols>
    <col min="3" max="3" width="12.33203125" customWidth="1"/>
    <col min="4" max="4" width="14.33203125" customWidth="1"/>
    <col min="5" max="5" width="13" customWidth="1"/>
    <col min="10" max="10" width="20.83203125" customWidth="1"/>
  </cols>
  <sheetData>
    <row r="1" spans="1:10" x14ac:dyDescent="0.2">
      <c r="A1" s="3"/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H1" s="1" t="s">
        <v>44</v>
      </c>
      <c r="I1" s="1"/>
      <c r="J1" s="1"/>
    </row>
    <row r="2" spans="1:10" x14ac:dyDescent="0.2">
      <c r="A2" s="16" t="s">
        <v>42</v>
      </c>
      <c r="B2" s="16"/>
      <c r="C2" s="16"/>
      <c r="D2" s="16"/>
      <c r="E2" s="16"/>
      <c r="F2" s="16"/>
      <c r="H2" t="s">
        <v>45</v>
      </c>
    </row>
    <row r="3" spans="1:10" x14ac:dyDescent="0.2">
      <c r="A3" s="3">
        <v>1</v>
      </c>
      <c r="B3" s="3">
        <v>40000</v>
      </c>
      <c r="C3" s="3">
        <f>1.05*B3</f>
        <v>42000</v>
      </c>
      <c r="D3" s="3">
        <f t="shared" ref="D3:F3" si="0">1.05*C3</f>
        <v>44100</v>
      </c>
      <c r="E3" s="3">
        <f t="shared" si="0"/>
        <v>46305</v>
      </c>
      <c r="F3" s="17">
        <f t="shared" si="0"/>
        <v>48620.25</v>
      </c>
      <c r="G3" s="1"/>
      <c r="H3" t="s">
        <v>46</v>
      </c>
    </row>
    <row r="4" spans="1:10" x14ac:dyDescent="0.2">
      <c r="A4" s="3">
        <v>2</v>
      </c>
      <c r="B4" s="3">
        <f>1.03*B3</f>
        <v>41200</v>
      </c>
      <c r="C4" s="3">
        <f>1.05*B4</f>
        <v>43260</v>
      </c>
      <c r="D4" s="3">
        <f t="shared" ref="D4:F4" si="1">1.05*C4</f>
        <v>45423</v>
      </c>
      <c r="E4" s="17">
        <f t="shared" si="1"/>
        <v>47694.15</v>
      </c>
      <c r="F4" s="17">
        <f t="shared" si="1"/>
        <v>50078.857500000006</v>
      </c>
      <c r="G4" s="1"/>
      <c r="H4" s="1" t="s">
        <v>47</v>
      </c>
      <c r="I4" s="1"/>
      <c r="J4" s="1"/>
    </row>
    <row r="5" spans="1:10" x14ac:dyDescent="0.2">
      <c r="A5" s="3">
        <v>3</v>
      </c>
      <c r="B5" s="3">
        <f>1.03*B4</f>
        <v>42436</v>
      </c>
      <c r="C5" s="17">
        <f t="shared" ref="C5:F11" si="2">1.05*B5</f>
        <v>44557.8</v>
      </c>
      <c r="D5" s="17">
        <f t="shared" si="2"/>
        <v>46785.69</v>
      </c>
      <c r="E5" s="17">
        <f t="shared" si="2"/>
        <v>49124.974500000004</v>
      </c>
      <c r="F5" s="17">
        <f t="shared" si="2"/>
        <v>51581.223225000009</v>
      </c>
      <c r="G5" s="1"/>
      <c r="H5" s="1" t="s">
        <v>48</v>
      </c>
      <c r="I5" s="1"/>
      <c r="J5" s="1"/>
    </row>
    <row r="6" spans="1:10" x14ac:dyDescent="0.2">
      <c r="A6" s="3">
        <v>4</v>
      </c>
      <c r="B6" s="17">
        <f t="shared" ref="B6:B22" si="3">1.03*B5</f>
        <v>43709.08</v>
      </c>
      <c r="C6" s="17">
        <f t="shared" si="2"/>
        <v>45894.534000000007</v>
      </c>
      <c r="D6" s="17">
        <f t="shared" si="2"/>
        <v>48189.260700000006</v>
      </c>
      <c r="E6" s="17">
        <f t="shared" si="2"/>
        <v>50598.723735000007</v>
      </c>
      <c r="F6" s="17">
        <f t="shared" si="2"/>
        <v>53128.659921750012</v>
      </c>
      <c r="G6" s="1"/>
      <c r="H6" s="1"/>
      <c r="I6" s="1"/>
      <c r="J6" s="1"/>
    </row>
    <row r="7" spans="1:10" x14ac:dyDescent="0.2">
      <c r="A7" s="3">
        <v>5</v>
      </c>
      <c r="B7" s="17">
        <f t="shared" si="3"/>
        <v>45020.352400000003</v>
      </c>
      <c r="C7" s="17">
        <f t="shared" si="2"/>
        <v>47271.370020000002</v>
      </c>
      <c r="D7" s="17">
        <f t="shared" si="2"/>
        <v>49634.938521000004</v>
      </c>
      <c r="E7" s="17">
        <f t="shared" si="2"/>
        <v>52116.685447050004</v>
      </c>
      <c r="F7" s="17">
        <f t="shared" si="2"/>
        <v>54722.51971940251</v>
      </c>
      <c r="G7" s="1"/>
      <c r="H7" s="1"/>
      <c r="I7" s="1"/>
      <c r="J7" s="1"/>
    </row>
    <row r="8" spans="1:10" x14ac:dyDescent="0.2">
      <c r="A8" s="3">
        <v>6</v>
      </c>
      <c r="B8" s="17">
        <f t="shared" si="3"/>
        <v>46370.962972000001</v>
      </c>
      <c r="C8" s="17">
        <f t="shared" si="2"/>
        <v>48689.5111206</v>
      </c>
      <c r="D8" s="17">
        <f t="shared" si="2"/>
        <v>51123.986676630004</v>
      </c>
      <c r="E8" s="17">
        <f t="shared" si="2"/>
        <v>53680.186010461504</v>
      </c>
      <c r="F8" s="17">
        <f t="shared" si="2"/>
        <v>56364.195310984585</v>
      </c>
      <c r="G8" s="1"/>
      <c r="H8" s="1" t="s">
        <v>32</v>
      </c>
      <c r="I8" s="1"/>
      <c r="J8" s="1"/>
    </row>
    <row r="9" spans="1:10" x14ac:dyDescent="0.2">
      <c r="A9" s="3">
        <v>7</v>
      </c>
      <c r="B9" s="17">
        <f t="shared" si="3"/>
        <v>47762.091861159999</v>
      </c>
      <c r="C9" s="17">
        <f t="shared" si="2"/>
        <v>50150.196454217999</v>
      </c>
      <c r="D9" s="17">
        <f t="shared" si="2"/>
        <v>52657.706276928904</v>
      </c>
      <c r="E9" s="17">
        <f t="shared" si="2"/>
        <v>55290.591590775352</v>
      </c>
      <c r="F9" s="17">
        <f t="shared" si="2"/>
        <v>58055.121170314123</v>
      </c>
      <c r="G9" s="1"/>
      <c r="H9" s="1" t="s">
        <v>33</v>
      </c>
      <c r="I9" s="1"/>
      <c r="J9" s="1"/>
    </row>
    <row r="10" spans="1:10" x14ac:dyDescent="0.2">
      <c r="A10" s="3">
        <v>8</v>
      </c>
      <c r="B10" s="17">
        <f t="shared" si="3"/>
        <v>49194.954616994801</v>
      </c>
      <c r="C10" s="17">
        <f t="shared" si="2"/>
        <v>51654.702347844541</v>
      </c>
      <c r="D10" s="17">
        <f t="shared" si="2"/>
        <v>54237.43746523677</v>
      </c>
      <c r="E10" s="17">
        <f t="shared" si="2"/>
        <v>56949.309338498613</v>
      </c>
      <c r="F10" s="17">
        <f t="shared" si="2"/>
        <v>59796.774805423549</v>
      </c>
      <c r="G10" s="1"/>
      <c r="H10" s="1"/>
      <c r="I10" s="1"/>
      <c r="J10" s="1"/>
    </row>
    <row r="11" spans="1:10" x14ac:dyDescent="0.2">
      <c r="A11" s="3">
        <v>9</v>
      </c>
      <c r="B11" s="17">
        <f t="shared" si="3"/>
        <v>50670.803255504645</v>
      </c>
      <c r="C11" s="17">
        <f t="shared" si="2"/>
        <v>53204.343418279881</v>
      </c>
      <c r="D11" s="17">
        <f t="shared" si="2"/>
        <v>55864.560589193876</v>
      </c>
      <c r="E11" s="17">
        <f t="shared" si="2"/>
        <v>58657.788618653569</v>
      </c>
      <c r="F11" s="17">
        <f t="shared" si="2"/>
        <v>61590.678049586248</v>
      </c>
      <c r="G11" s="1"/>
      <c r="H11" s="1" t="s">
        <v>34</v>
      </c>
      <c r="I11" s="1"/>
      <c r="J11" s="1"/>
    </row>
    <row r="12" spans="1:10" x14ac:dyDescent="0.2">
      <c r="A12" s="3">
        <v>10</v>
      </c>
      <c r="B12" s="17">
        <f t="shared" si="3"/>
        <v>52190.927353169784</v>
      </c>
      <c r="C12" s="17">
        <f t="shared" ref="C12:C22" si="4">1.03*C11</f>
        <v>54800.473720828282</v>
      </c>
      <c r="D12" s="17">
        <f t="shared" ref="D12:D22" si="5">1.03*D11</f>
        <v>57540.49740686969</v>
      </c>
      <c r="E12" s="17">
        <f t="shared" ref="E12:E22" si="6">1.03*E11</f>
        <v>60417.522277213175</v>
      </c>
      <c r="F12" s="17">
        <f t="shared" ref="F12:F22" si="7">1.03*F11</f>
        <v>63438.398391073839</v>
      </c>
      <c r="H12" t="s">
        <v>35</v>
      </c>
    </row>
    <row r="13" spans="1:10" x14ac:dyDescent="0.2">
      <c r="A13" s="3">
        <v>11</v>
      </c>
      <c r="B13" s="17">
        <f t="shared" si="3"/>
        <v>53756.655173764877</v>
      </c>
      <c r="C13" s="17">
        <f t="shared" si="4"/>
        <v>56444.487932453136</v>
      </c>
      <c r="D13" s="17">
        <f t="shared" si="5"/>
        <v>59266.712329075781</v>
      </c>
      <c r="E13" s="17">
        <f t="shared" si="6"/>
        <v>62230.047945529572</v>
      </c>
      <c r="F13" s="17">
        <f t="shared" si="7"/>
        <v>65341.550342806055</v>
      </c>
    </row>
    <row r="14" spans="1:10" x14ac:dyDescent="0.2">
      <c r="A14" s="3">
        <v>12</v>
      </c>
      <c r="B14" s="17">
        <f t="shared" si="3"/>
        <v>55369.354828977826</v>
      </c>
      <c r="C14" s="17">
        <f t="shared" si="4"/>
        <v>58137.822570426732</v>
      </c>
      <c r="D14" s="17">
        <f t="shared" si="5"/>
        <v>61044.713698948057</v>
      </c>
      <c r="E14" s="17">
        <f t="shared" si="6"/>
        <v>64096.949383895459</v>
      </c>
      <c r="F14" s="17">
        <f t="shared" si="7"/>
        <v>67301.796853090244</v>
      </c>
    </row>
    <row r="15" spans="1:10" x14ac:dyDescent="0.2">
      <c r="A15" s="3">
        <v>13</v>
      </c>
      <c r="B15" s="17">
        <f t="shared" si="3"/>
        <v>57030.435473847159</v>
      </c>
      <c r="C15" s="17">
        <f t="shared" si="4"/>
        <v>59881.957247539533</v>
      </c>
      <c r="D15" s="17">
        <f t="shared" si="5"/>
        <v>62876.055109916502</v>
      </c>
      <c r="E15" s="17">
        <f t="shared" si="6"/>
        <v>66019.857865412327</v>
      </c>
      <c r="F15" s="17">
        <f t="shared" si="7"/>
        <v>69320.850758682951</v>
      </c>
    </row>
    <row r="16" spans="1:10" x14ac:dyDescent="0.2">
      <c r="A16" s="3">
        <v>14</v>
      </c>
      <c r="B16" s="17">
        <f t="shared" si="3"/>
        <v>58741.348538062579</v>
      </c>
      <c r="C16" s="17">
        <f t="shared" si="4"/>
        <v>61678.415964965723</v>
      </c>
      <c r="D16" s="17">
        <f t="shared" si="5"/>
        <v>64762.336763214</v>
      </c>
      <c r="E16" s="17">
        <f t="shared" si="6"/>
        <v>68000.453601374698</v>
      </c>
      <c r="F16" s="17">
        <f t="shared" si="7"/>
        <v>71400.476281443436</v>
      </c>
      <c r="H16" s="13" t="s">
        <v>5</v>
      </c>
      <c r="I16" s="4"/>
      <c r="J16" s="4"/>
    </row>
    <row r="17" spans="1:10" x14ac:dyDescent="0.2">
      <c r="A17" s="3">
        <v>15</v>
      </c>
      <c r="B17" s="17">
        <f t="shared" si="3"/>
        <v>60503.58899420446</v>
      </c>
      <c r="C17" s="17">
        <f t="shared" si="4"/>
        <v>63528.768443914698</v>
      </c>
      <c r="D17" s="17">
        <f t="shared" si="5"/>
        <v>66705.206866110428</v>
      </c>
      <c r="E17" s="17">
        <f t="shared" si="6"/>
        <v>70040.467209415947</v>
      </c>
      <c r="F17" s="17">
        <f t="shared" si="7"/>
        <v>73542.490569886737</v>
      </c>
      <c r="H17" s="5"/>
      <c r="I17" s="7"/>
      <c r="J17" s="7"/>
    </row>
    <row r="18" spans="1:10" x14ac:dyDescent="0.2">
      <c r="A18" s="3">
        <v>16</v>
      </c>
      <c r="B18" s="17">
        <f t="shared" si="3"/>
        <v>62318.696664030598</v>
      </c>
      <c r="C18" s="17">
        <f t="shared" si="4"/>
        <v>65434.631497232142</v>
      </c>
      <c r="D18" s="17">
        <f t="shared" si="5"/>
        <v>68706.363072093736</v>
      </c>
      <c r="E18" s="17">
        <f t="shared" si="6"/>
        <v>72141.681225698427</v>
      </c>
      <c r="F18" s="17">
        <f t="shared" si="7"/>
        <v>75748.76528698334</v>
      </c>
      <c r="H18" s="5" t="s">
        <v>9</v>
      </c>
      <c r="I18" s="7"/>
      <c r="J18" s="7" t="s">
        <v>43</v>
      </c>
    </row>
    <row r="19" spans="1:10" x14ac:dyDescent="0.2">
      <c r="A19" s="3">
        <v>17</v>
      </c>
      <c r="B19" s="17">
        <f t="shared" si="3"/>
        <v>64188.25756395152</v>
      </c>
      <c r="C19" s="17">
        <f t="shared" si="4"/>
        <v>67397.670442149101</v>
      </c>
      <c r="D19" s="17">
        <f t="shared" si="5"/>
        <v>70767.553964256556</v>
      </c>
      <c r="E19" s="17">
        <f t="shared" si="6"/>
        <v>74305.931662469375</v>
      </c>
      <c r="F19" s="17">
        <f t="shared" si="7"/>
        <v>78021.228245592836</v>
      </c>
      <c r="H19" s="5" t="s">
        <v>10</v>
      </c>
      <c r="I19" s="7"/>
      <c r="J19" s="7" t="s">
        <v>43</v>
      </c>
    </row>
    <row r="20" spans="1:10" x14ac:dyDescent="0.2">
      <c r="A20" s="3">
        <v>18</v>
      </c>
      <c r="B20" s="17">
        <f t="shared" si="3"/>
        <v>66113.905290870069</v>
      </c>
      <c r="C20" s="17">
        <f t="shared" si="4"/>
        <v>69419.600555413577</v>
      </c>
      <c r="D20" s="17">
        <f t="shared" si="5"/>
        <v>72890.580583184259</v>
      </c>
      <c r="E20" s="17">
        <f t="shared" si="6"/>
        <v>76535.109612343455</v>
      </c>
      <c r="F20" s="17">
        <f t="shared" si="7"/>
        <v>80361.865092960623</v>
      </c>
      <c r="H20" s="5" t="s">
        <v>11</v>
      </c>
      <c r="I20" s="7"/>
      <c r="J20" s="7" t="s">
        <v>43</v>
      </c>
    </row>
    <row r="21" spans="1:10" x14ac:dyDescent="0.2">
      <c r="A21" s="3">
        <v>19</v>
      </c>
      <c r="B21" s="17">
        <f t="shared" si="3"/>
        <v>68097.322449596177</v>
      </c>
      <c r="C21" s="17">
        <f t="shared" si="4"/>
        <v>71502.188572075989</v>
      </c>
      <c r="D21" s="17">
        <f t="shared" si="5"/>
        <v>75077.298000679788</v>
      </c>
      <c r="E21" s="17">
        <f t="shared" si="6"/>
        <v>78831.162900713767</v>
      </c>
      <c r="F21" s="17">
        <f t="shared" si="7"/>
        <v>82772.721045749437</v>
      </c>
      <c r="H21" s="5" t="s">
        <v>12</v>
      </c>
      <c r="I21" s="7"/>
      <c r="J21" s="11" t="s">
        <v>36</v>
      </c>
    </row>
    <row r="22" spans="1:10" x14ac:dyDescent="0.2">
      <c r="A22" s="3">
        <v>20</v>
      </c>
      <c r="B22" s="17">
        <f t="shared" si="3"/>
        <v>70140.24212308407</v>
      </c>
      <c r="C22" s="17">
        <f t="shared" si="4"/>
        <v>73647.254229238271</v>
      </c>
      <c r="D22" s="17">
        <f t="shared" si="5"/>
        <v>77329.616940700187</v>
      </c>
      <c r="E22" s="17">
        <f t="shared" si="6"/>
        <v>81196.097787735183</v>
      </c>
      <c r="F22" s="17">
        <f t="shared" si="7"/>
        <v>85255.902677121921</v>
      </c>
      <c r="H22" s="5" t="s">
        <v>13</v>
      </c>
      <c r="I22" s="7"/>
      <c r="J22" s="11" t="s">
        <v>36</v>
      </c>
    </row>
    <row r="23" spans="1:10" x14ac:dyDescent="0.2">
      <c r="H23" s="5" t="s">
        <v>14</v>
      </c>
      <c r="I23" s="7"/>
      <c r="J23" s="19">
        <v>750</v>
      </c>
    </row>
    <row r="24" spans="1:10" x14ac:dyDescent="0.2">
      <c r="H24" s="8" t="s">
        <v>17</v>
      </c>
      <c r="I24" s="9"/>
      <c r="J24" s="12" t="s">
        <v>41</v>
      </c>
    </row>
    <row r="25" spans="1:10" x14ac:dyDescent="0.2">
      <c r="A25" s="15" t="s">
        <v>21</v>
      </c>
      <c r="B25" s="15"/>
      <c r="C25" s="15"/>
      <c r="D25" s="15"/>
      <c r="E25" s="15"/>
      <c r="F25" s="15"/>
    </row>
    <row r="26" spans="1:10" ht="19" customHeight="1" x14ac:dyDescent="0.2">
      <c r="A26" s="3"/>
      <c r="B26" s="3" t="s">
        <v>27</v>
      </c>
      <c r="C26" s="3" t="s">
        <v>28</v>
      </c>
      <c r="D26" s="3" t="s">
        <v>29</v>
      </c>
      <c r="E26" s="3" t="s">
        <v>30</v>
      </c>
      <c r="F26" s="3" t="s">
        <v>31</v>
      </c>
      <c r="H26" s="14" t="s">
        <v>37</v>
      </c>
      <c r="I26" s="18" t="s">
        <v>40</v>
      </c>
      <c r="J26" s="10"/>
    </row>
    <row r="27" spans="1:10" x14ac:dyDescent="0.2">
      <c r="A27" s="3" t="s">
        <v>22</v>
      </c>
      <c r="B27" s="3">
        <v>40000</v>
      </c>
      <c r="C27" s="3">
        <v>40000</v>
      </c>
      <c r="D27" s="3">
        <v>40000</v>
      </c>
      <c r="E27" s="3">
        <v>40000</v>
      </c>
      <c r="F27" s="3">
        <v>40000</v>
      </c>
      <c r="H27" s="5" t="s">
        <v>39</v>
      </c>
      <c r="I27" s="6"/>
      <c r="J27" s="7"/>
    </row>
    <row r="28" spans="1:10" x14ac:dyDescent="0.2">
      <c r="A28" s="3" t="s">
        <v>23</v>
      </c>
      <c r="B28" s="3">
        <v>41000</v>
      </c>
      <c r="C28" s="3">
        <v>52117</v>
      </c>
      <c r="D28" s="3">
        <v>45510</v>
      </c>
      <c r="E28" s="3">
        <v>50228</v>
      </c>
      <c r="F28" s="3">
        <v>50777</v>
      </c>
      <c r="H28" s="5" t="s">
        <v>15</v>
      </c>
      <c r="I28" s="6"/>
      <c r="J28" s="7"/>
    </row>
    <row r="29" spans="1:10" x14ac:dyDescent="0.2">
      <c r="A29" s="3" t="s">
        <v>24</v>
      </c>
      <c r="B29" s="3">
        <v>41322</v>
      </c>
      <c r="C29" s="3">
        <v>47271</v>
      </c>
      <c r="D29" s="3">
        <v>44485</v>
      </c>
      <c r="E29" s="3">
        <v>47981</v>
      </c>
      <c r="F29" s="3">
        <v>47275</v>
      </c>
      <c r="H29" s="5" t="s">
        <v>16</v>
      </c>
      <c r="I29" s="6"/>
      <c r="J29" s="7"/>
    </row>
    <row r="30" spans="1:10" x14ac:dyDescent="0.2">
      <c r="A30" s="3" t="s">
        <v>25</v>
      </c>
      <c r="B30" s="3">
        <v>41942</v>
      </c>
      <c r="C30" s="3">
        <v>47762</v>
      </c>
      <c r="D30" s="3">
        <v>45510</v>
      </c>
      <c r="E30" s="3">
        <v>49386</v>
      </c>
      <c r="F30" s="3">
        <v>49025</v>
      </c>
      <c r="H30" s="5" t="s">
        <v>18</v>
      </c>
      <c r="I30" s="6"/>
      <c r="J30" s="7"/>
    </row>
    <row r="31" spans="1:10" x14ac:dyDescent="0.2">
      <c r="A31" s="3" t="s">
        <v>26</v>
      </c>
      <c r="B31" s="3">
        <v>45671</v>
      </c>
      <c r="C31" s="3">
        <v>48189</v>
      </c>
      <c r="D31" s="3">
        <v>45510</v>
      </c>
      <c r="E31" s="3">
        <v>46970</v>
      </c>
      <c r="F31" s="3">
        <v>52525</v>
      </c>
      <c r="H31" s="5" t="s">
        <v>19</v>
      </c>
      <c r="I31" s="6"/>
      <c r="J31" s="7"/>
    </row>
    <row r="32" spans="1:10" x14ac:dyDescent="0.2">
      <c r="A32" s="3" t="s">
        <v>49</v>
      </c>
      <c r="B32" s="3">
        <f>SUM(B27:B31)</f>
        <v>209935</v>
      </c>
      <c r="C32" s="3">
        <f>SUM(C27:C31)</f>
        <v>235339</v>
      </c>
      <c r="D32" s="3">
        <f>SUM(D27:D31)</f>
        <v>221015</v>
      </c>
      <c r="E32" s="3">
        <f>SUM(E27:E31)</f>
        <v>234565</v>
      </c>
      <c r="F32" s="3">
        <f>SUM(F27:F31)</f>
        <v>239602</v>
      </c>
      <c r="H32" s="5" t="s">
        <v>20</v>
      </c>
      <c r="I32" s="6"/>
      <c r="J32" s="7" t="s">
        <v>38</v>
      </c>
    </row>
    <row r="33" spans="8:10" x14ac:dyDescent="0.2">
      <c r="H33" s="5" t="s">
        <v>6</v>
      </c>
      <c r="I33" s="6"/>
      <c r="J33" s="7"/>
    </row>
    <row r="34" spans="8:10" x14ac:dyDescent="0.2">
      <c r="H34" s="5" t="s">
        <v>7</v>
      </c>
      <c r="I34" s="6"/>
      <c r="J34" s="7"/>
    </row>
    <row r="35" spans="8:10" x14ac:dyDescent="0.2">
      <c r="H35" s="8" t="s">
        <v>8</v>
      </c>
      <c r="I35" s="2"/>
      <c r="J35" s="9"/>
    </row>
  </sheetData>
  <mergeCells count="1">
    <mergeCell ref="A25:F25"/>
  </mergeCells>
  <phoneticPr fontId="1" type="noConversion"/>
  <pageMargins left="0.7" right="0.7" top="0.75" bottom="0.75" header="0.3" footer="0.3"/>
  <pageSetup scale="81" orientation="landscape" horizontalDpi="0" verticalDpi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2016-01-13T00:47:59Z</cp:lastPrinted>
  <dcterms:created xsi:type="dcterms:W3CDTF">2016-01-12T22:04:55Z</dcterms:created>
  <dcterms:modified xsi:type="dcterms:W3CDTF">2016-01-13T20:18:01Z</dcterms:modified>
</cp:coreProperties>
</file>