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MMICHAEL\IVY HILL PREP\Academic Committee\"/>
    </mc:Choice>
  </mc:AlternateContent>
  <xr:revisionPtr revIDLastSave="0" documentId="8_{CEE97D6C-76CB-48D4-9C1D-6BBBFA115A6E}" xr6:coauthVersionLast="45" xr6:coauthVersionMax="45" xr10:uidLastSave="{00000000-0000-0000-0000-000000000000}"/>
  <bookViews>
    <workbookView xWindow="-98" yWindow="-98" windowWidth="20715" windowHeight="13276" activeTab="10" xr2:uid="{00000000-000D-0000-FFFF-FFFF00000000}"/>
  </bookViews>
  <sheets>
    <sheet name="October" sheetId="1" r:id="rId1"/>
    <sheet name="November" sheetId="2" r:id="rId2"/>
    <sheet name="December" sheetId="3" r:id="rId3"/>
    <sheet name="January" sheetId="4" r:id="rId4"/>
    <sheet name="February" sheetId="5" r:id="rId5"/>
    <sheet name="March" sheetId="6" r:id="rId6"/>
    <sheet name="April" sheetId="7" state="hidden" r:id="rId7"/>
    <sheet name="May" sheetId="8" state="hidden" r:id="rId8"/>
    <sheet name="June" sheetId="9" r:id="rId9"/>
    <sheet name="July 20" sheetId="10" r:id="rId10"/>
    <sheet name="August 20" sheetId="11" r:id="rId11"/>
    <sheet name="September 20" sheetId="12" r:id="rId12"/>
    <sheet name="October 20" sheetId="13" r:id="rId13"/>
    <sheet name="November 20" sheetId="14" r:id="rId14"/>
    <sheet name="December 20" sheetId="15" r:id="rId15"/>
    <sheet name="January 21" sheetId="16" r:id="rId16"/>
    <sheet name="Febuary 21" sheetId="17" r:id="rId17"/>
    <sheet name="March 21" sheetId="18" r:id="rId18"/>
    <sheet name="April 21" sheetId="19" r:id="rId19"/>
    <sheet name="May 21" sheetId="20" r:id="rId20"/>
    <sheet name="June 21"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0" i="21" l="1"/>
  <c r="H23" i="21"/>
  <c r="G23" i="21"/>
  <c r="C23" i="21"/>
  <c r="N15" i="21"/>
  <c r="M15" i="21"/>
  <c r="N11" i="21" s="1"/>
  <c r="C15" i="21"/>
  <c r="S15" i="21" s="1"/>
  <c r="N14" i="21"/>
  <c r="U13" i="21"/>
  <c r="N13" i="21"/>
  <c r="N12" i="21"/>
  <c r="H12" i="21"/>
  <c r="I11" i="21"/>
  <c r="I10" i="21"/>
  <c r="I12" i="21" s="1"/>
  <c r="E90" i="20"/>
  <c r="H23" i="20"/>
  <c r="G23" i="20"/>
  <c r="C23" i="20"/>
  <c r="N15" i="20"/>
  <c r="M15" i="20"/>
  <c r="N11" i="20" s="1"/>
  <c r="C15" i="20"/>
  <c r="S15" i="20" s="1"/>
  <c r="V13" i="20"/>
  <c r="U13" i="20"/>
  <c r="N12" i="20"/>
  <c r="I12" i="20"/>
  <c r="H12" i="20"/>
  <c r="V11" i="20"/>
  <c r="I11" i="20"/>
  <c r="V10" i="20"/>
  <c r="I10" i="20"/>
  <c r="E92" i="19"/>
  <c r="E90" i="19"/>
  <c r="H23" i="19"/>
  <c r="G23" i="19"/>
  <c r="C23" i="19"/>
  <c r="N15" i="19"/>
  <c r="M15" i="19"/>
  <c r="C15" i="19"/>
  <c r="S15" i="19" s="1"/>
  <c r="N14" i="19"/>
  <c r="V13" i="19"/>
  <c r="U13" i="19"/>
  <c r="N13" i="19"/>
  <c r="V12" i="19"/>
  <c r="S12" i="19"/>
  <c r="N12" i="19"/>
  <c r="H12" i="19"/>
  <c r="I11" i="19" s="1"/>
  <c r="D12" i="19"/>
  <c r="N11" i="19"/>
  <c r="S10" i="19"/>
  <c r="N10" i="19"/>
  <c r="E92" i="18"/>
  <c r="E90" i="18"/>
  <c r="E88" i="18"/>
  <c r="H23" i="18"/>
  <c r="G23" i="18"/>
  <c r="C23" i="18"/>
  <c r="N15" i="18"/>
  <c r="M15" i="18"/>
  <c r="N11" i="18" s="1"/>
  <c r="C15" i="18"/>
  <c r="S15" i="18" s="1"/>
  <c r="N14" i="18"/>
  <c r="V13" i="18"/>
  <c r="U13" i="18"/>
  <c r="N13" i="18"/>
  <c r="V12" i="18"/>
  <c r="S12" i="18"/>
  <c r="H12" i="18"/>
  <c r="I11" i="18" s="1"/>
  <c r="D12" i="18"/>
  <c r="S11" i="18"/>
  <c r="V10" i="18"/>
  <c r="D10" i="18"/>
  <c r="E90" i="17"/>
  <c r="E88" i="17"/>
  <c r="H23" i="17"/>
  <c r="G23" i="17"/>
  <c r="C23" i="17"/>
  <c r="N15" i="17"/>
  <c r="M15" i="17"/>
  <c r="N11" i="17" s="1"/>
  <c r="C15" i="17"/>
  <c r="S15" i="17" s="1"/>
  <c r="N14" i="17"/>
  <c r="W13" i="17"/>
  <c r="V13" i="17"/>
  <c r="N13" i="17"/>
  <c r="W12" i="17"/>
  <c r="S12" i="17"/>
  <c r="H12" i="17"/>
  <c r="I11" i="17" s="1"/>
  <c r="D12" i="17"/>
  <c r="S11" i="17"/>
  <c r="W10" i="17"/>
  <c r="D10" i="17"/>
  <c r="E90" i="16"/>
  <c r="E88" i="16"/>
  <c r="H23" i="16"/>
  <c r="G23" i="16"/>
  <c r="C23" i="16"/>
  <c r="R21" i="16"/>
  <c r="N15" i="16"/>
  <c r="M15" i="16"/>
  <c r="N11" i="16" s="1"/>
  <c r="C15" i="16"/>
  <c r="S15" i="16" s="1"/>
  <c r="S14" i="16"/>
  <c r="N14" i="16"/>
  <c r="W13" i="16"/>
  <c r="V13" i="16"/>
  <c r="S13" i="16"/>
  <c r="N13" i="16"/>
  <c r="W12" i="16"/>
  <c r="S12" i="16"/>
  <c r="N12" i="16"/>
  <c r="H12" i="16"/>
  <c r="I11" i="16" s="1"/>
  <c r="D12" i="16"/>
  <c r="W11" i="16"/>
  <c r="S11" i="16"/>
  <c r="D11" i="16"/>
  <c r="W10" i="16"/>
  <c r="I10" i="16"/>
  <c r="D10" i="16"/>
  <c r="D15" i="16" s="1"/>
  <c r="E90" i="15"/>
  <c r="E88" i="15"/>
  <c r="H23" i="15"/>
  <c r="G23" i="15"/>
  <c r="C23" i="15"/>
  <c r="S15" i="15"/>
  <c r="C15" i="15"/>
  <c r="S14" i="15"/>
  <c r="O14" i="15"/>
  <c r="W13" i="15"/>
  <c r="V13" i="15"/>
  <c r="S13" i="15"/>
  <c r="O13" i="15"/>
  <c r="W12" i="15"/>
  <c r="S12" i="15"/>
  <c r="O12" i="15"/>
  <c r="I12" i="15"/>
  <c r="D12" i="15"/>
  <c r="W11" i="15"/>
  <c r="S11" i="15"/>
  <c r="O11" i="15"/>
  <c r="O15" i="15" s="1"/>
  <c r="I11" i="15"/>
  <c r="D11" i="15"/>
  <c r="W10" i="15"/>
  <c r="S10" i="15"/>
  <c r="O10" i="15"/>
  <c r="I10" i="15"/>
  <c r="D10" i="15"/>
  <c r="D15" i="15" s="1"/>
  <c r="E90" i="14"/>
  <c r="E88" i="14"/>
  <c r="H23" i="14"/>
  <c r="G23" i="14"/>
  <c r="C23" i="14"/>
  <c r="C15" i="14"/>
  <c r="S15" i="14" s="1"/>
  <c r="O14" i="14"/>
  <c r="W13" i="14"/>
  <c r="V13" i="14"/>
  <c r="O13" i="14"/>
  <c r="W12" i="14"/>
  <c r="S12" i="14"/>
  <c r="O12" i="14"/>
  <c r="D12" i="14"/>
  <c r="W11" i="14"/>
  <c r="O11" i="14"/>
  <c r="I11" i="14"/>
  <c r="D11" i="14"/>
  <c r="S10" i="14"/>
  <c r="O10" i="14"/>
  <c r="O15" i="14" s="1"/>
  <c r="I10" i="14"/>
  <c r="I12" i="14" s="1"/>
  <c r="E91" i="13"/>
  <c r="E93" i="13" s="1"/>
  <c r="E89" i="13"/>
  <c r="H23" i="13"/>
  <c r="G23" i="13"/>
  <c r="C23" i="13"/>
  <c r="S15" i="13"/>
  <c r="S14" i="13"/>
  <c r="O14" i="13"/>
  <c r="W13" i="13"/>
  <c r="V13" i="13"/>
  <c r="S13" i="13"/>
  <c r="O13" i="13"/>
  <c r="W12" i="13"/>
  <c r="S12" i="13"/>
  <c r="O12" i="13"/>
  <c r="I12" i="13"/>
  <c r="D12" i="13"/>
  <c r="W11" i="13"/>
  <c r="S11" i="13"/>
  <c r="O11" i="13"/>
  <c r="I11" i="13"/>
  <c r="D11" i="13"/>
  <c r="W10" i="13"/>
  <c r="S10" i="13"/>
  <c r="O10" i="13"/>
  <c r="I10" i="13"/>
  <c r="D10" i="13"/>
  <c r="D15" i="13" s="1"/>
  <c r="E93" i="12"/>
  <c r="E91" i="12"/>
  <c r="E89" i="12"/>
  <c r="H23" i="12"/>
  <c r="G23" i="12"/>
  <c r="C23" i="12"/>
  <c r="Q15" i="12"/>
  <c r="M15" i="12"/>
  <c r="D15" i="12"/>
  <c r="Q14" i="12"/>
  <c r="M14" i="12"/>
  <c r="T13" i="12"/>
  <c r="U13" i="12" s="1"/>
  <c r="Q13" i="12"/>
  <c r="M13" i="12"/>
  <c r="U12" i="12"/>
  <c r="Q12" i="12"/>
  <c r="M12" i="12"/>
  <c r="D12" i="12"/>
  <c r="U11" i="12"/>
  <c r="Q11" i="12"/>
  <c r="M11" i="12"/>
  <c r="I11" i="12"/>
  <c r="D11" i="12"/>
  <c r="U10" i="12"/>
  <c r="Q10" i="12"/>
  <c r="M10" i="12"/>
  <c r="I10" i="12"/>
  <c r="I12" i="12" s="1"/>
  <c r="D10" i="12"/>
  <c r="E91" i="11"/>
  <c r="E89" i="11"/>
  <c r="E93" i="11" s="1"/>
  <c r="G23" i="11"/>
  <c r="C23" i="11"/>
  <c r="L15" i="11"/>
  <c r="C15" i="11"/>
  <c r="M14" i="11"/>
  <c r="T13" i="11"/>
  <c r="M13" i="11"/>
  <c r="M12" i="11"/>
  <c r="H12" i="11"/>
  <c r="M11" i="11"/>
  <c r="I11" i="11"/>
  <c r="Q10" i="11"/>
  <c r="M10" i="11"/>
  <c r="M15" i="11" s="1"/>
  <c r="I10" i="11"/>
  <c r="I12" i="11" s="1"/>
  <c r="E91" i="10"/>
  <c r="E89" i="10"/>
  <c r="E93" i="10" s="1"/>
  <c r="E87" i="10"/>
  <c r="X63" i="10"/>
  <c r="X23" i="10"/>
  <c r="W23" i="10"/>
  <c r="V23" i="10"/>
  <c r="T23" i="10"/>
  <c r="S23" i="10"/>
  <c r="P23" i="10"/>
  <c r="O23" i="10"/>
  <c r="L23" i="10"/>
  <c r="K23" i="10"/>
  <c r="H23" i="10"/>
  <c r="G23" i="10"/>
  <c r="C23" i="10"/>
  <c r="Q15" i="10"/>
  <c r="L15" i="10"/>
  <c r="Q14" i="10"/>
  <c r="M14" i="10"/>
  <c r="T13" i="10"/>
  <c r="U13" i="10" s="1"/>
  <c r="Q13" i="10"/>
  <c r="M13" i="10"/>
  <c r="U12" i="10"/>
  <c r="Q12" i="10"/>
  <c r="M12" i="10"/>
  <c r="I12" i="10"/>
  <c r="H12" i="10"/>
  <c r="U11" i="10"/>
  <c r="Q11" i="10"/>
  <c r="M11" i="10"/>
  <c r="M15" i="10" s="1"/>
  <c r="I11" i="10"/>
  <c r="D11" i="10"/>
  <c r="U10" i="10"/>
  <c r="Q10" i="10"/>
  <c r="M10" i="10"/>
  <c r="I10" i="10"/>
  <c r="D10" i="10"/>
  <c r="D15" i="10" s="1"/>
  <c r="E93" i="9"/>
  <c r="E91" i="9"/>
  <c r="E89" i="9"/>
  <c r="E87" i="9"/>
  <c r="X63" i="9"/>
  <c r="X23" i="9"/>
  <c r="W23" i="9"/>
  <c r="V23" i="9"/>
  <c r="T23" i="9"/>
  <c r="S23" i="9"/>
  <c r="P23" i="9"/>
  <c r="O23" i="9"/>
  <c r="L23" i="9"/>
  <c r="K23" i="9"/>
  <c r="H23" i="9"/>
  <c r="G23" i="9"/>
  <c r="C23" i="9"/>
  <c r="Q15" i="9"/>
  <c r="L15" i="9"/>
  <c r="D15" i="9"/>
  <c r="Q14" i="9"/>
  <c r="T13" i="9"/>
  <c r="U13" i="9" s="1"/>
  <c r="Q13" i="9"/>
  <c r="U12" i="9"/>
  <c r="Q12" i="9"/>
  <c r="H12" i="9"/>
  <c r="I11" i="9" s="1"/>
  <c r="U11" i="9"/>
  <c r="Q11" i="9"/>
  <c r="D11" i="9"/>
  <c r="U10" i="9"/>
  <c r="M10" i="9"/>
  <c r="D10" i="9"/>
  <c r="E91" i="8"/>
  <c r="E89" i="8"/>
  <c r="E93" i="8" s="1"/>
  <c r="X63" i="8"/>
  <c r="W23" i="8"/>
  <c r="V23" i="8"/>
  <c r="T23" i="8"/>
  <c r="S23" i="8"/>
  <c r="P23" i="8"/>
  <c r="O23" i="8"/>
  <c r="L23" i="8"/>
  <c r="K23" i="8"/>
  <c r="H23" i="8"/>
  <c r="G23" i="8"/>
  <c r="C23" i="8"/>
  <c r="Q15" i="8"/>
  <c r="L15" i="8"/>
  <c r="D15" i="8"/>
  <c r="Q14" i="8"/>
  <c r="T13" i="8"/>
  <c r="U13" i="8" s="1"/>
  <c r="Q13" i="8"/>
  <c r="U12" i="8"/>
  <c r="Q12" i="8"/>
  <c r="H12" i="8"/>
  <c r="I11" i="8" s="1"/>
  <c r="U11" i="8"/>
  <c r="Q11" i="8"/>
  <c r="D11" i="8"/>
  <c r="U10" i="8"/>
  <c r="M10" i="8"/>
  <c r="D10" i="8"/>
  <c r="E91" i="7"/>
  <c r="E89" i="7"/>
  <c r="E93" i="7" s="1"/>
  <c r="E87" i="7"/>
  <c r="X63" i="7"/>
  <c r="W23" i="7"/>
  <c r="V23" i="7"/>
  <c r="T23" i="7"/>
  <c r="S23" i="7"/>
  <c r="P23" i="7"/>
  <c r="O23" i="7"/>
  <c r="L23" i="7"/>
  <c r="K23" i="7"/>
  <c r="H23" i="7"/>
  <c r="G23" i="7"/>
  <c r="C23" i="7"/>
  <c r="Q15" i="7"/>
  <c r="L15" i="7"/>
  <c r="M12" i="7" s="1"/>
  <c r="Q14" i="7"/>
  <c r="U13" i="7"/>
  <c r="T13" i="7"/>
  <c r="Q13" i="7"/>
  <c r="U12" i="7"/>
  <c r="Q12" i="7"/>
  <c r="H12" i="7"/>
  <c r="I10" i="7" s="1"/>
  <c r="I12" i="7" s="1"/>
  <c r="U11" i="7"/>
  <c r="Q11" i="7"/>
  <c r="I11" i="7"/>
  <c r="D11" i="7"/>
  <c r="U10" i="7"/>
  <c r="D10" i="7"/>
  <c r="D15" i="7" s="1"/>
  <c r="E87" i="6"/>
  <c r="X61" i="6"/>
  <c r="W23" i="6"/>
  <c r="V23" i="6"/>
  <c r="T23" i="6"/>
  <c r="S23" i="6"/>
  <c r="P23" i="6"/>
  <c r="O23" i="6"/>
  <c r="L23" i="6"/>
  <c r="K23" i="6"/>
  <c r="H23" i="6"/>
  <c r="G23" i="6"/>
  <c r="C23" i="6"/>
  <c r="Q15" i="6"/>
  <c r="L15" i="6"/>
  <c r="M14" i="6" s="1"/>
  <c r="D15" i="6"/>
  <c r="Q14" i="6"/>
  <c r="T13" i="6"/>
  <c r="U13" i="6" s="1"/>
  <c r="Q13" i="6"/>
  <c r="U12" i="6"/>
  <c r="Q12" i="6"/>
  <c r="M12" i="6"/>
  <c r="H12" i="6"/>
  <c r="U11" i="6"/>
  <c r="Q11" i="6"/>
  <c r="I11" i="6"/>
  <c r="D11" i="6"/>
  <c r="U10" i="6"/>
  <c r="M10" i="6"/>
  <c r="I10" i="6"/>
  <c r="I12" i="6" s="1"/>
  <c r="D10" i="6"/>
  <c r="E87" i="5"/>
  <c r="E85" i="5"/>
  <c r="X61" i="5"/>
  <c r="W23" i="5"/>
  <c r="V23" i="5"/>
  <c r="T23" i="5"/>
  <c r="S23" i="5"/>
  <c r="P23" i="5"/>
  <c r="O23" i="5"/>
  <c r="L23" i="5"/>
  <c r="K23" i="5"/>
  <c r="H23" i="5"/>
  <c r="G23" i="5"/>
  <c r="C23" i="5"/>
  <c r="L15" i="5"/>
  <c r="C15" i="5"/>
  <c r="M14" i="5"/>
  <c r="T13" i="5"/>
  <c r="Q13" i="5"/>
  <c r="M13" i="5"/>
  <c r="M12" i="5"/>
  <c r="M15" i="5" s="1"/>
  <c r="H12" i="5"/>
  <c r="M11" i="5"/>
  <c r="I11" i="5"/>
  <c r="Q10" i="5"/>
  <c r="M10" i="5"/>
  <c r="I10" i="5"/>
  <c r="I12" i="5" s="1"/>
  <c r="E87" i="4"/>
  <c r="E85" i="4"/>
  <c r="X61" i="4"/>
  <c r="W23" i="4"/>
  <c r="V23" i="4"/>
  <c r="T23" i="4"/>
  <c r="S23" i="4"/>
  <c r="P23" i="4"/>
  <c r="O23" i="4"/>
  <c r="L23" i="4"/>
  <c r="K23" i="4"/>
  <c r="H23" i="4"/>
  <c r="G23" i="4"/>
  <c r="C23" i="4"/>
  <c r="L15" i="4"/>
  <c r="C15" i="4"/>
  <c r="M14" i="4"/>
  <c r="T13" i="4"/>
  <c r="M13" i="4"/>
  <c r="M12" i="4"/>
  <c r="M15" i="4" s="1"/>
  <c r="H12" i="4"/>
  <c r="M11" i="4"/>
  <c r="I11" i="4"/>
  <c r="Q10" i="4"/>
  <c r="M10" i="4"/>
  <c r="I10" i="4"/>
  <c r="I12" i="4" s="1"/>
  <c r="E87" i="3"/>
  <c r="E85" i="3"/>
  <c r="X61" i="3"/>
  <c r="W23" i="3"/>
  <c r="V23" i="3"/>
  <c r="T23" i="3"/>
  <c r="S23" i="3"/>
  <c r="P23" i="3"/>
  <c r="O23" i="3"/>
  <c r="L23" i="3"/>
  <c r="K23" i="3"/>
  <c r="H23" i="3"/>
  <c r="G23" i="3"/>
  <c r="C23" i="3"/>
  <c r="L15" i="3"/>
  <c r="C15" i="3"/>
  <c r="Q12" i="3" s="1"/>
  <c r="M14" i="3"/>
  <c r="T13" i="3"/>
  <c r="M13" i="3"/>
  <c r="M12" i="3"/>
  <c r="M15" i="3" s="1"/>
  <c r="H12" i="3"/>
  <c r="M11" i="3"/>
  <c r="I11" i="3"/>
  <c r="Q10" i="3"/>
  <c r="M10" i="3"/>
  <c r="I10" i="3"/>
  <c r="I12" i="3" s="1"/>
  <c r="E87" i="2"/>
  <c r="E85" i="2"/>
  <c r="X61" i="2"/>
  <c r="W23" i="2"/>
  <c r="V23" i="2"/>
  <c r="T23" i="2"/>
  <c r="S23" i="2"/>
  <c r="P23" i="2"/>
  <c r="O23" i="2"/>
  <c r="L23" i="2"/>
  <c r="K23" i="2"/>
  <c r="H23" i="2"/>
  <c r="G23" i="2"/>
  <c r="C23" i="2"/>
  <c r="L15" i="2"/>
  <c r="C15" i="2"/>
  <c r="M14" i="2"/>
  <c r="T13" i="2"/>
  <c r="M13" i="2"/>
  <c r="M12" i="2"/>
  <c r="M15" i="2" s="1"/>
  <c r="H12" i="2"/>
  <c r="M11" i="2"/>
  <c r="I11" i="2"/>
  <c r="Q10" i="2"/>
  <c r="M10" i="2"/>
  <c r="I10" i="2"/>
  <c r="I12" i="2" s="1"/>
  <c r="X61" i="1"/>
  <c r="W23" i="1"/>
  <c r="V23" i="1"/>
  <c r="T23" i="1"/>
  <c r="S23" i="1"/>
  <c r="P23" i="1"/>
  <c r="O23" i="1"/>
  <c r="L23" i="1"/>
  <c r="K23" i="1"/>
  <c r="H23" i="1"/>
  <c r="G23" i="1"/>
  <c r="C23" i="1"/>
  <c r="L15" i="1"/>
  <c r="M12" i="1" s="1"/>
  <c r="C15" i="1"/>
  <c r="M14" i="1"/>
  <c r="T13" i="1"/>
  <c r="U13" i="1" s="1"/>
  <c r="M13" i="1"/>
  <c r="U12" i="1"/>
  <c r="Q12" i="1"/>
  <c r="H12" i="1"/>
  <c r="U11" i="1"/>
  <c r="Q11" i="1"/>
  <c r="I11" i="1"/>
  <c r="D11" i="1"/>
  <c r="U10" i="1"/>
  <c r="M10" i="1"/>
  <c r="I10" i="1"/>
  <c r="D10" i="1"/>
  <c r="D15" i="1" s="1"/>
  <c r="U13" i="2" l="1"/>
  <c r="U12" i="2"/>
  <c r="Q13" i="3"/>
  <c r="U13" i="4"/>
  <c r="U12" i="4"/>
  <c r="U13" i="5"/>
  <c r="U12" i="5"/>
  <c r="Q11" i="11"/>
  <c r="U10" i="11"/>
  <c r="D10" i="11"/>
  <c r="U13" i="11"/>
  <c r="U12" i="11"/>
  <c r="D10" i="2"/>
  <c r="U10" i="2"/>
  <c r="Q11" i="2"/>
  <c r="Q12" i="2"/>
  <c r="D10" i="3"/>
  <c r="U10" i="3"/>
  <c r="Q11" i="3"/>
  <c r="D10" i="4"/>
  <c r="U10" i="4"/>
  <c r="Q11" i="4"/>
  <c r="Q12" i="4"/>
  <c r="D10" i="5"/>
  <c r="U10" i="5"/>
  <c r="Q11" i="5"/>
  <c r="Q12" i="5"/>
  <c r="M10" i="7"/>
  <c r="M13" i="7"/>
  <c r="M14" i="7"/>
  <c r="M12" i="8"/>
  <c r="M15" i="8" s="1"/>
  <c r="M14" i="8"/>
  <c r="M13" i="8"/>
  <c r="M11" i="8"/>
  <c r="Q10" i="8"/>
  <c r="M12" i="9"/>
  <c r="M14" i="9"/>
  <c r="M13" i="9"/>
  <c r="M11" i="9"/>
  <c r="M15" i="9" s="1"/>
  <c r="Q10" i="9"/>
  <c r="U11" i="11"/>
  <c r="Q12" i="11"/>
  <c r="I12" i="16"/>
  <c r="Q13" i="2"/>
  <c r="U13" i="3"/>
  <c r="U12" i="3"/>
  <c r="Q13" i="4"/>
  <c r="Q13" i="11"/>
  <c r="Q15" i="1"/>
  <c r="Q14" i="1"/>
  <c r="Q13" i="1"/>
  <c r="D11" i="2"/>
  <c r="U11" i="2"/>
  <c r="Q14" i="2"/>
  <c r="Q15" i="2"/>
  <c r="D11" i="3"/>
  <c r="U11" i="3"/>
  <c r="Q14" i="3"/>
  <c r="Q15" i="3"/>
  <c r="D11" i="4"/>
  <c r="U11" i="4"/>
  <c r="Q14" i="4"/>
  <c r="Q15" i="4"/>
  <c r="D11" i="5"/>
  <c r="U11" i="5"/>
  <c r="Q14" i="5"/>
  <c r="Q15" i="5"/>
  <c r="Q10" i="7"/>
  <c r="M11" i="7"/>
  <c r="I10" i="8"/>
  <c r="I12" i="8" s="1"/>
  <c r="I10" i="9"/>
  <c r="I12" i="9" s="1"/>
  <c r="D11" i="11"/>
  <c r="D12" i="11"/>
  <c r="Q14" i="11"/>
  <c r="Q15" i="11"/>
  <c r="O15" i="13"/>
  <c r="N10" i="16"/>
  <c r="I10" i="17"/>
  <c r="I12" i="17" s="1"/>
  <c r="D11" i="17"/>
  <c r="D15" i="17" s="1"/>
  <c r="W11" i="17"/>
  <c r="N12" i="17"/>
  <c r="S13" i="17"/>
  <c r="S14" i="17"/>
  <c r="I10" i="18"/>
  <c r="I12" i="18" s="1"/>
  <c r="D11" i="18"/>
  <c r="D15" i="18" s="1"/>
  <c r="V11" i="18"/>
  <c r="N12" i="18"/>
  <c r="S13" i="18"/>
  <c r="S14" i="18"/>
  <c r="D10" i="19"/>
  <c r="V10" i="19"/>
  <c r="S11" i="19"/>
  <c r="D10" i="20"/>
  <c r="D11" i="20"/>
  <c r="D12" i="20"/>
  <c r="V12" i="20"/>
  <c r="N14" i="20"/>
  <c r="N10" i="21"/>
  <c r="S10" i="16"/>
  <c r="N10" i="17"/>
  <c r="N10" i="18"/>
  <c r="I10" i="19"/>
  <c r="I12" i="19" s="1"/>
  <c r="D11" i="19"/>
  <c r="V11" i="19"/>
  <c r="S13" i="19"/>
  <c r="S14" i="19"/>
  <c r="N13" i="20"/>
  <c r="V10" i="21"/>
  <c r="V11" i="21"/>
  <c r="V13" i="21"/>
  <c r="Q10" i="1"/>
  <c r="M11" i="1"/>
  <c r="Q10" i="6"/>
  <c r="M11" i="6"/>
  <c r="M15" i="6" s="1"/>
  <c r="M13" i="6"/>
  <c r="D10" i="14"/>
  <c r="D15" i="14" s="1"/>
  <c r="W10" i="14"/>
  <c r="S11" i="14"/>
  <c r="S13" i="14"/>
  <c r="S14" i="14"/>
  <c r="S10" i="17"/>
  <c r="S10" i="18"/>
  <c r="N10" i="20"/>
  <c r="D10" i="21"/>
  <c r="D11" i="21"/>
  <c r="D12" i="21"/>
  <c r="V12" i="21"/>
  <c r="D15" i="11" l="1"/>
  <c r="D15" i="3"/>
  <c r="D15" i="2"/>
  <c r="D15" i="19"/>
  <c r="D15" i="20"/>
  <c r="D15" i="21"/>
  <c r="M15" i="7"/>
  <c r="D15" i="5"/>
  <c r="D1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D00-000001000000}">
      <text>
        <r>
          <rPr>
            <sz val="10"/>
            <color rgb="FF000000"/>
            <rFont val="Verdana"/>
          </rPr>
          <t>@ajohnson@ivyhillprep.org completed
_Assigned to Ambrosia Johnson_
	-Brandon Parker</t>
        </r>
      </text>
    </comment>
  </commentList>
</comments>
</file>

<file path=xl/sharedStrings.xml><?xml version="1.0" encoding="utf-8"?>
<sst xmlns="http://schemas.openxmlformats.org/spreadsheetml/2006/main" count="6900" uniqueCount="589">
  <si>
    <t>SCHOOL DEMOGRAPHICS</t>
  </si>
  <si>
    <t>Data Accurate Through October 18th, 2019</t>
  </si>
  <si>
    <t>Grade</t>
  </si>
  <si>
    <t>#</t>
  </si>
  <si>
    <t>%</t>
  </si>
  <si>
    <t>Gender</t>
  </si>
  <si>
    <t>Race</t>
  </si>
  <si>
    <t>Other</t>
  </si>
  <si>
    <t>Staffing</t>
  </si>
  <si>
    <t>Ratio</t>
  </si>
  <si>
    <t>Kindergarten</t>
  </si>
  <si>
    <t>Female</t>
  </si>
  <si>
    <t xml:space="preserve">Black </t>
  </si>
  <si>
    <t>Free/Red Lun</t>
  </si>
  <si>
    <t>Teachers</t>
  </si>
  <si>
    <t>1st Grade</t>
  </si>
  <si>
    <t>Male</t>
  </si>
  <si>
    <t>Hispanic</t>
  </si>
  <si>
    <t>Special Ed K</t>
  </si>
  <si>
    <t>Administ.</t>
  </si>
  <si>
    <t>Total</t>
  </si>
  <si>
    <t>White</t>
  </si>
  <si>
    <t>Special Ed 1</t>
  </si>
  <si>
    <t xml:space="preserve"> </t>
  </si>
  <si>
    <t>Asian</t>
  </si>
  <si>
    <t>ELL/LEP K</t>
  </si>
  <si>
    <t>Bus Riders</t>
  </si>
  <si>
    <t>SCHOOL ENROLLMENT</t>
  </si>
  <si>
    <t>Budgeted: 106</t>
  </si>
  <si>
    <t>JUL</t>
  </si>
  <si>
    <t>AUG</t>
  </si>
  <si>
    <t>SEP</t>
  </si>
  <si>
    <t>OCT</t>
  </si>
  <si>
    <t>NOV</t>
  </si>
  <si>
    <t>DEC</t>
  </si>
  <si>
    <t>JAN</t>
  </si>
  <si>
    <t>FEB</t>
  </si>
  <si>
    <t>MAR</t>
  </si>
  <si>
    <t>APR</t>
  </si>
  <si>
    <t>MAY</t>
  </si>
  <si>
    <t>Actual</t>
  </si>
  <si>
    <t>Goal</t>
  </si>
  <si>
    <t>Over/Under</t>
  </si>
  <si>
    <t>AVERAGE DAILY ATTENDANCE</t>
  </si>
  <si>
    <t>By Week</t>
  </si>
  <si>
    <t>By Month</t>
  </si>
  <si>
    <t>JUNE</t>
  </si>
  <si>
    <t>AVERAGE DAILY TARDIES</t>
  </si>
  <si>
    <t>SCHOOL ATTRITION</t>
  </si>
  <si>
    <t>YTD</t>
  </si>
  <si>
    <t>Reason for Departure:</t>
  </si>
  <si>
    <t>Date</t>
  </si>
  <si>
    <t>Scholar</t>
  </si>
  <si>
    <t>Brief Explanation</t>
  </si>
  <si>
    <t>Code</t>
  </si>
  <si>
    <t>Grade Level</t>
  </si>
  <si>
    <t>G.A</t>
  </si>
  <si>
    <t xml:space="preserve">Transportation </t>
  </si>
  <si>
    <t>T</t>
  </si>
  <si>
    <t>K</t>
  </si>
  <si>
    <t>Departure Codes</t>
  </si>
  <si>
    <t>Moved</t>
  </si>
  <si>
    <t>M</t>
  </si>
  <si>
    <t>Academic Difficulty</t>
  </si>
  <si>
    <t>A</t>
  </si>
  <si>
    <t>Illness</t>
  </si>
  <si>
    <t>I</t>
  </si>
  <si>
    <t>Transportation</t>
  </si>
  <si>
    <t>Non-responsive</t>
  </si>
  <si>
    <t>N</t>
  </si>
  <si>
    <t>Hardship</t>
  </si>
  <si>
    <t>H</t>
  </si>
  <si>
    <t>School Model</t>
  </si>
  <si>
    <t>S</t>
  </si>
  <si>
    <t>After School</t>
  </si>
  <si>
    <t>AS</t>
  </si>
  <si>
    <t>SCHOLAR ENROLLMENT</t>
  </si>
  <si>
    <t>2020-2021     Kindergarten: 60</t>
  </si>
  <si>
    <t>2020-2021               1st Grade: 32</t>
  </si>
  <si>
    <t>2020-2021                  2nd Grade: 88</t>
  </si>
  <si>
    <t>Total Apps Received</t>
  </si>
  <si>
    <t>Current Apps</t>
  </si>
  <si>
    <t>Pending Enrollment</t>
  </si>
  <si>
    <t>Confirmed Enrollment</t>
  </si>
  <si>
    <t>Waitllist</t>
  </si>
  <si>
    <t>OUT OF SCHOOL SUSPENSIONS</t>
  </si>
  <si>
    <t>Reason for Suspensions:</t>
  </si>
  <si>
    <t>Data Accurate Through November 14th, 2019</t>
  </si>
  <si>
    <t>C.S</t>
  </si>
  <si>
    <t>Transition to a D75 school</t>
  </si>
  <si>
    <t>P.J</t>
  </si>
  <si>
    <t>Moved to a different borough; change in custody</t>
  </si>
  <si>
    <t>K.G</t>
  </si>
  <si>
    <t>Non-alignment in consequence</t>
  </si>
  <si>
    <t xml:space="preserve">     2020-2021          Kindergarten: 60</t>
  </si>
  <si>
    <t xml:space="preserve">    2020-2021                    1st Grade: 88 </t>
  </si>
  <si>
    <t xml:space="preserve">   2020-2021                  2nd Grade: 32</t>
  </si>
  <si>
    <t>Snapshot</t>
  </si>
  <si>
    <t>Total Apps:</t>
  </si>
  <si>
    <t>Avail. Seats</t>
  </si>
  <si>
    <t>Total Seats:</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</si>
  <si>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</si>
  <si>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</si>
  <si>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</si>
  <si>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Scholar &amp; Class</t>
  </si>
  <si>
    <t>Reason</t>
  </si>
  <si>
    <t>TS - IEP &amp; Para</t>
  </si>
  <si>
    <t>Inappropriate behavior towards another student.</t>
  </si>
  <si>
    <t>ASSESSMENT DATA</t>
  </si>
  <si>
    <t>Math Interim Assessment Data</t>
  </si>
  <si>
    <t>Math Interim Assessment</t>
  </si>
  <si>
    <t>Percent Proficient</t>
  </si>
  <si>
    <t>Nov 4 &amp; 5</t>
  </si>
  <si>
    <t>Jan 28 &amp; 29</t>
  </si>
  <si>
    <t>Mar 25 &amp; 26</t>
  </si>
  <si>
    <t xml:space="preserve">Goal </t>
  </si>
  <si>
    <t>Goal Met?</t>
  </si>
  <si>
    <t>Kindergarten 1</t>
  </si>
  <si>
    <t>-</t>
  </si>
  <si>
    <t>Yes</t>
  </si>
  <si>
    <t>Kindergarten 2</t>
  </si>
  <si>
    <t>Kindergarten 3</t>
  </si>
  <si>
    <t>First 1</t>
  </si>
  <si>
    <t>No</t>
  </si>
  <si>
    <t>Kinder 3 SPED</t>
  </si>
  <si>
    <t>First 1 SPED</t>
  </si>
  <si>
    <t>STEP Assessment Data</t>
  </si>
  <si>
    <t>Key</t>
  </si>
  <si>
    <t>Below Target</t>
  </si>
  <si>
    <t>At Target</t>
  </si>
  <si>
    <t>Above Target</t>
  </si>
  <si>
    <t>DNA</t>
  </si>
  <si>
    <t>Did Not Achieve</t>
  </si>
  <si>
    <t>STEP Literacy Assessment</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</si>
  <si>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</si>
  <si>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</si>
  <si>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t>DNA Pre</t>
  </si>
  <si>
    <t>Pre</t>
  </si>
  <si>
    <t>Step 1</t>
  </si>
  <si>
    <t>Step 2</t>
  </si>
  <si>
    <t xml:space="preserve">Step 3 </t>
  </si>
  <si>
    <t>Step 4</t>
  </si>
  <si>
    <t>Step 5</t>
  </si>
  <si>
    <t xml:space="preserve">Step 6 </t>
  </si>
  <si>
    <t xml:space="preserve">First </t>
  </si>
  <si>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</si>
  <si>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</si>
  <si>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</si>
  <si>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t>NONE</t>
  </si>
  <si>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</si>
  <si>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Pre 1 or above </t>
    </r>
    <r>
      <rPr>
        <b/>
        <i/>
        <sz val="11"/>
        <color rgb="FF666666"/>
        <rFont val="Calibri"/>
      </rPr>
      <t xml:space="preserve">1st Target: </t>
    </r>
    <r>
      <rPr>
        <b/>
        <i/>
        <sz val="11"/>
        <color theme="1"/>
        <rFont val="Calibri"/>
      </rPr>
      <t>80% Achieved a STEP 3 or above</t>
    </r>
  </si>
  <si>
    <t xml:space="preserve">ROUND 2.5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</si>
  <si>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</si>
  <si>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</si>
  <si>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</si>
  <si>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</si>
  <si>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 xml:space="preserve">ROUND 3.5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</si>
  <si>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</si>
  <si>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</si>
  <si>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</si>
  <si>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</si>
  <si>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t xml:space="preserve">ROUND 4.5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</si>
  <si>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</si>
  <si>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</si>
  <si>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December 10th, 2019</t>
  </si>
  <si>
    <t>n/a</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</si>
  <si>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</si>
  <si>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</si>
  <si>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</si>
  <si>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</si>
  <si>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</si>
  <si>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</si>
  <si>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</si>
  <si>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</si>
  <si>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</si>
  <si>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Pre 1 or above </t>
    </r>
    <r>
      <rPr>
        <b/>
        <i/>
        <sz val="11"/>
        <color rgb="FF666666"/>
        <rFont val="Calibri"/>
      </rPr>
      <t xml:space="preserve">1st Target: </t>
    </r>
    <r>
      <rPr>
        <b/>
        <i/>
        <sz val="11"/>
        <color theme="1"/>
        <rFont val="Calibri"/>
      </rPr>
      <t>80% Achieved a STEP 3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</si>
  <si>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</si>
  <si>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</si>
  <si>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</si>
  <si>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</si>
  <si>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</si>
  <si>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</si>
  <si>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</si>
  <si>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</si>
  <si>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</si>
  <si>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</si>
  <si>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January 15th, 2020</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</si>
  <si>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</si>
  <si>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</si>
  <si>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</si>
  <si>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</si>
  <si>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</si>
  <si>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</si>
  <si>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</si>
  <si>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</si>
  <si>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</si>
  <si>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</si>
  <si>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</si>
  <si>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</si>
  <si>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</si>
  <si>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</si>
  <si>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</si>
  <si>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</si>
  <si>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</si>
  <si>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</si>
  <si>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</si>
  <si>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</si>
  <si>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February 10h, 2020</t>
  </si>
  <si>
    <t>AW</t>
  </si>
  <si>
    <t xml:space="preserve">Scholar moved away </t>
  </si>
  <si>
    <t>JH</t>
  </si>
  <si>
    <t xml:space="preserve">A school closer to home </t>
  </si>
  <si>
    <t>O</t>
  </si>
  <si>
    <t xml:space="preserve">K </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</si>
  <si>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</si>
  <si>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</si>
  <si>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</si>
  <si>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 xml:space="preserve">TM: CU </t>
  </si>
  <si>
    <t xml:space="preserve">Violent or threatening behavior </t>
  </si>
  <si>
    <t>Mar 10 &amp; 11</t>
  </si>
  <si>
    <t>Goal 1 Met?</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</si>
  <si>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</si>
  <si>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</si>
  <si>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</si>
  <si>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</si>
  <si>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</si>
  <si>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</si>
  <si>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</si>
  <si>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2.5 </t>
    </r>
    <r>
      <rPr>
        <sz val="9"/>
        <color theme="1"/>
        <rFont val="Calibri"/>
      </rPr>
      <t>2/10 - 2/14</t>
    </r>
    <r>
      <rPr>
        <b/>
        <sz val="14"/>
        <color theme="1"/>
        <rFont val="Calibri"/>
      </rPr>
      <t xml:space="preserve">  </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</si>
  <si>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</si>
  <si>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</si>
  <si>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</si>
  <si>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</si>
  <si>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</si>
  <si>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</si>
  <si>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</si>
  <si>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</si>
  <si>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</si>
  <si>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</si>
  <si>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March 10h, 2020</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</si>
  <si>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</si>
  <si>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</si>
  <si>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</si>
  <si>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Mar 11 &amp; 12</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</si>
  <si>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</si>
  <si>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</si>
  <si>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</si>
  <si>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</si>
  <si>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</si>
  <si>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</si>
  <si>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</si>
  <si>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</si>
  <si>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</si>
  <si>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Step 7</t>
  </si>
  <si>
    <t xml:space="preserve">Step 8 </t>
  </si>
  <si>
    <t>Goal Met</t>
  </si>
  <si>
    <t>Off Target % | Students to Grade Level</t>
  </si>
  <si>
    <t>23% | 46 students</t>
  </si>
  <si>
    <t>None</t>
  </si>
  <si>
    <t>24% | 12 Students</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</si>
  <si>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</si>
  <si>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</si>
  <si>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</si>
  <si>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</si>
  <si>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</si>
  <si>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</si>
  <si>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April 6h, 2020</t>
  </si>
  <si>
    <t xml:space="preserve">    2020-2021                          1st Grade: 88 </t>
  </si>
  <si>
    <t>Available Seats</t>
  </si>
  <si>
    <t xml:space="preserve">Seats Accepted </t>
  </si>
  <si>
    <t>Seats Accepted</t>
  </si>
  <si>
    <t>Confirmed Enrollment (N.A)</t>
  </si>
  <si>
    <t>Seats Remaining</t>
  </si>
  <si>
    <t xml:space="preserve">Waitllist </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</si>
  <si>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</si>
  <si>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</si>
  <si>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</si>
  <si>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</si>
  <si>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</si>
  <si>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</si>
  <si>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</si>
  <si>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</si>
  <si>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</si>
  <si>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</si>
  <si>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</si>
  <si>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</si>
  <si>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</si>
  <si>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</si>
  <si>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</si>
  <si>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</si>
  <si>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May 11,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</si>
  <si>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</si>
  <si>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</si>
  <si>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</si>
  <si>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</si>
  <si>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</si>
  <si>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</si>
  <si>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</si>
  <si>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</si>
  <si>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</si>
  <si>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</si>
  <si>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Did not occur due to COVID-19.</t>
  </si>
  <si>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</si>
  <si>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</si>
  <si>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</si>
  <si>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Step 8</t>
  </si>
  <si>
    <t xml:space="preserve">Yes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</si>
  <si>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</si>
  <si>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</si>
  <si>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June 7,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</si>
  <si>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</si>
  <si>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</si>
  <si>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</si>
  <si>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</si>
  <si>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</si>
  <si>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</si>
  <si>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</si>
  <si>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</si>
  <si>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</si>
  <si>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</si>
  <si>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</si>
  <si>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</si>
  <si>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</si>
  <si>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</si>
  <si>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</si>
  <si>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July 7,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</si>
  <si>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</si>
  <si>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</si>
  <si>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</si>
  <si>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</si>
  <si>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</si>
  <si>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</si>
  <si>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</si>
  <si>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</si>
  <si>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</si>
  <si>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</si>
  <si>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</si>
  <si>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</si>
  <si>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</si>
  <si>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</si>
  <si>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</si>
  <si>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9/1/2020</t>
  </si>
  <si>
    <t xml:space="preserve">2nd Grade </t>
  </si>
  <si>
    <t>Special Ed 2</t>
  </si>
  <si>
    <t>ELL</t>
  </si>
  <si>
    <t>N/A</t>
  </si>
  <si>
    <t>AVERAGE DAILY TARDIES (In-Person Students Only)</t>
  </si>
  <si>
    <t>MP</t>
  </si>
  <si>
    <t>GS</t>
  </si>
  <si>
    <t xml:space="preserve">O: School closer to home </t>
  </si>
  <si>
    <t>08-12/20</t>
  </si>
  <si>
    <t xml:space="preserve">TF </t>
  </si>
  <si>
    <t xml:space="preserve">O: Work hours didn't align </t>
  </si>
  <si>
    <t>AR</t>
  </si>
  <si>
    <t>JT</t>
  </si>
  <si>
    <t>NS</t>
  </si>
  <si>
    <t xml:space="preserve">M </t>
  </si>
  <si>
    <t>SL</t>
  </si>
  <si>
    <r>
      <rPr>
        <b/>
        <sz val="10"/>
        <color theme="1"/>
        <rFont val="Calibri"/>
      </rPr>
      <t xml:space="preserve">Waitllist </t>
    </r>
    <r>
      <rPr>
        <b/>
        <i/>
        <sz val="10"/>
        <color theme="1"/>
        <rFont val="Calibri"/>
      </rPr>
      <t>(not valid until post lottery)</t>
    </r>
  </si>
  <si>
    <t xml:space="preserve">Nov 2 &amp;3 </t>
  </si>
  <si>
    <t>Feb 1 &amp; 2</t>
  </si>
  <si>
    <t>Apr 20 &amp; 21</t>
  </si>
  <si>
    <t>Kindergarten 1A</t>
  </si>
  <si>
    <t>Kindergarten 1B</t>
  </si>
  <si>
    <t>Kindergarten 2A</t>
  </si>
  <si>
    <t>Kindergarten 2B</t>
  </si>
  <si>
    <t>1st 1A</t>
  </si>
  <si>
    <t>1st 1B</t>
  </si>
  <si>
    <t>1st 2A</t>
  </si>
  <si>
    <t>1st 2B</t>
  </si>
  <si>
    <t>1st 3A</t>
  </si>
  <si>
    <t>1st 3B</t>
  </si>
  <si>
    <t>2nd 1A</t>
  </si>
  <si>
    <t>2nd 1B</t>
  </si>
  <si>
    <r>
      <rPr>
        <b/>
        <sz val="14"/>
        <color theme="1"/>
        <rFont val="Calibri"/>
      </rPr>
      <t xml:space="preserve">ROUND 1   </t>
    </r>
    <r>
      <rPr>
        <sz val="9"/>
        <color theme="1"/>
        <rFont val="Calibri"/>
      </rPr>
      <t>9/5 - 9/16</t>
    </r>
  </si>
  <si>
    <r>
      <rPr>
        <b/>
        <i/>
        <sz val="11"/>
        <color rgb="FF000000"/>
        <rFont val="Calibri"/>
      </rPr>
      <t>K Target:</t>
    </r>
    <r>
      <rPr>
        <b/>
        <i/>
        <sz val="11"/>
        <color rgb="FF000000"/>
        <rFont val="Calibri"/>
      </rPr>
      <t xml:space="preserve">  </t>
    </r>
    <r>
      <rPr>
        <b/>
        <i/>
        <sz val="11"/>
        <color rgb="FF000000"/>
        <rFont val="Calibri"/>
      </rPr>
      <t>1st Target: 2nd Target:</t>
    </r>
  </si>
  <si>
    <t>Second</t>
  </si>
  <si>
    <r>
      <rPr>
        <b/>
        <sz val="14"/>
        <color theme="1"/>
        <rFont val="Calibri"/>
      </rPr>
      <t xml:space="preserve">ROUND 2    </t>
    </r>
    <r>
      <rPr>
        <sz val="9"/>
        <color theme="1"/>
        <rFont val="Calibri"/>
      </rPr>
      <t>12/7 - 12/17</t>
    </r>
  </si>
  <si>
    <t>K Target:  1st Target: 2nd Target:</t>
  </si>
  <si>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</si>
  <si>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</si>
  <si>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10/13/2020</t>
  </si>
  <si>
    <t>LG</t>
  </si>
  <si>
    <t>M: Relocated down south</t>
  </si>
  <si>
    <t>AD</t>
  </si>
  <si>
    <t>TM</t>
  </si>
  <si>
    <t>O: Found school closer to home</t>
  </si>
  <si>
    <t>DI</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</si>
  <si>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</si>
  <si>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 xml:space="preserve"> 10/12- 10/30</t>
    </r>
  </si>
  <si>
    <t>K Target: 50% achieve STEP Pre | 1st Target: 70% Achieve STEP 4 | 2nd Target: 70% Achieve STEP 6</t>
  </si>
  <si>
    <r>
      <rPr>
        <b/>
        <sz val="14"/>
        <color theme="1"/>
        <rFont val="Calibri"/>
      </rPr>
      <t xml:space="preserve">ROUND 2    </t>
    </r>
    <r>
      <rPr>
        <sz val="9"/>
        <color theme="1"/>
        <rFont val="Calibri"/>
      </rPr>
      <t>12/7 - 12/17</t>
    </r>
  </si>
  <si>
    <t>K Target: 70% Achieve STEP Pre &amp; 1 | 1st Target: 70% Achieve STEP 5 | 2nd Target: 70% Achieve STEP 7</t>
  </si>
  <si>
    <r>
      <rPr>
        <b/>
        <sz val="14"/>
        <color theme="1"/>
        <rFont val="Calibri"/>
      </rPr>
      <t xml:space="preserve">ROUND 3    </t>
    </r>
    <r>
      <rPr>
        <sz val="9"/>
        <color theme="1"/>
        <rFont val="Calibri"/>
      </rPr>
      <t>2/22 - 3/4</t>
    </r>
  </si>
  <si>
    <t xml:space="preserve">K Target: 70% Achieve STEP 2 | 1st Target: 70% Achieve STEP 6 | 2nd Target: 70% Achieve STEP 7 or above </t>
  </si>
  <si>
    <r>
      <rPr>
        <b/>
        <sz val="14"/>
        <color theme="1"/>
        <rFont val="Calibri"/>
      </rPr>
      <t xml:space="preserve">ROUND 4  </t>
    </r>
    <r>
      <rPr>
        <sz val="9"/>
        <color theme="1"/>
        <rFont val="Calibri"/>
      </rPr>
      <t>5/3 - 5/14</t>
    </r>
  </si>
  <si>
    <t>K Target: 70% Achieve STEP 3 |  1st Target: 70% Achieve STEP 6 or above | 2nd Target: 70% Achieve STEP 8</t>
  </si>
  <si>
    <t>Data Accurate Through November 4, 2020</t>
  </si>
  <si>
    <t>KJ ( ) - GedEd/SPED</t>
  </si>
  <si>
    <t xml:space="preserve">LA (K) </t>
  </si>
  <si>
    <t xml:space="preserve">AM ( ) </t>
  </si>
  <si>
    <t xml:space="preserve">KW ( ) </t>
  </si>
  <si>
    <r>
      <rPr>
        <b/>
        <sz val="10"/>
        <color theme="1"/>
        <rFont val="Calibri"/>
      </rPr>
      <t xml:space="preserve">Waitllist </t>
    </r>
    <r>
      <rPr>
        <b/>
        <i/>
        <sz val="10"/>
        <color theme="1"/>
        <rFont val="Calibri"/>
      </rPr>
      <t>(not valid until post lottery)</t>
    </r>
  </si>
  <si>
    <t xml:space="preserve">Nov 16-20 </t>
  </si>
  <si>
    <t>Feb 8-12</t>
  </si>
  <si>
    <t>Apr 26-30</t>
  </si>
  <si>
    <t xml:space="preserve">2nd </t>
  </si>
  <si>
    <r>
      <rPr>
        <b/>
        <sz val="14"/>
        <color theme="1"/>
        <rFont val="Calibri"/>
      </rPr>
      <t xml:space="preserve">ROUND 1   </t>
    </r>
    <r>
      <rPr>
        <sz val="9"/>
        <color theme="1"/>
        <rFont val="Calibri"/>
      </rPr>
      <t xml:space="preserve"> 10/12- 10/30</t>
    </r>
  </si>
  <si>
    <t>EOY Targets
K Target: 70% Achieve STEP 3 |  1st Target: 70% Achieve STEP 6 or above | 2nd Target: 60% Achieve STEP 8</t>
  </si>
  <si>
    <t>Analysis</t>
  </si>
  <si>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</si>
  <si>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b/>
        <sz val="10"/>
        <color rgb="FFE06666"/>
        <rFont val="Calibri"/>
      </rPr>
      <t xml:space="preserve">Below: 17%
</t>
    </r>
    <r>
      <rPr>
        <b/>
        <sz val="10"/>
        <color rgb="FF4E8F00"/>
        <rFont val="Calibri"/>
      </rPr>
      <t xml:space="preserve">On: 30%
</t>
    </r>
    <r>
      <rPr>
        <b/>
        <sz val="10"/>
        <color rgb="FF0000FF"/>
        <rFont val="Calibri"/>
      </rPr>
      <t>Above: 53%</t>
    </r>
  </si>
  <si>
    <r>
      <rPr>
        <b/>
        <sz val="10"/>
        <color rgb="FFE06666"/>
        <rFont val="Calibri"/>
      </rPr>
      <t xml:space="preserve">Below: 66%
</t>
    </r>
    <r>
      <rPr>
        <b/>
        <sz val="10"/>
        <color rgb="FF4E8F00"/>
        <rFont val="Calibri"/>
      </rPr>
      <t xml:space="preserve">On: 13%
</t>
    </r>
    <r>
      <rPr>
        <b/>
        <sz val="10"/>
        <color rgb="FF0000FF"/>
        <rFont val="Calibri"/>
      </rPr>
      <t>Above: 20%</t>
    </r>
  </si>
  <si>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</si>
  <si>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</si>
  <si>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</si>
  <si>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December 7, 2020</t>
  </si>
  <si>
    <t xml:space="preserve">     2021-2022          Kindergarten: 60</t>
  </si>
  <si>
    <t xml:space="preserve">    2021-2022  
1st Grade: 60 </t>
  </si>
  <si>
    <t xml:space="preserve">   2021-2022 
2nd Grade: 88</t>
  </si>
  <si>
    <t xml:space="preserve">    2021-2022  
3rd Grade: 32 </t>
  </si>
  <si>
    <t>Application Goal</t>
  </si>
  <si>
    <r>
      <rPr>
        <b/>
        <sz val="14"/>
        <color theme="1"/>
        <rFont val="Calibri"/>
      </rPr>
      <t xml:space="preserve">ROUND 1   </t>
    </r>
    <r>
      <rPr>
        <sz val="9"/>
        <color theme="1"/>
        <rFont val="Calibri"/>
      </rPr>
      <t xml:space="preserve"> 10/12- 10/30</t>
    </r>
  </si>
  <si>
    <t>Overall
Analysis</t>
  </si>
  <si>
    <t>% of S who are SPED</t>
  </si>
  <si>
    <r>
      <rPr>
        <b/>
        <sz val="10"/>
        <color rgb="FFE06666"/>
        <rFont val="Calibri"/>
      </rPr>
      <t xml:space="preserve">Below: 45%
</t>
    </r>
    <r>
      <rPr>
        <b/>
        <sz val="10"/>
        <color rgb="FF4E8F00"/>
        <rFont val="Calibri"/>
      </rPr>
      <t xml:space="preserve">On: 2%
</t>
    </r>
    <r>
      <rPr>
        <b/>
        <sz val="10"/>
        <color rgb="FF0000FF"/>
        <rFont val="Calibri"/>
      </rPr>
      <t>Above: 54%</t>
    </r>
  </si>
  <si>
    <r>
      <rPr>
        <sz val="10"/>
        <color rgb="FFE06666"/>
        <rFont val="Calibri"/>
      </rPr>
      <t>Below: __%</t>
    </r>
    <r>
      <rPr>
        <sz val="10"/>
        <color rgb="FFE06666"/>
        <rFont val="Calibri"/>
      </rPr>
      <t xml:space="preserve">
</t>
    </r>
    <r>
      <rPr>
        <sz val="10"/>
        <color rgb="FF4E8F00"/>
        <rFont val="Calibri"/>
      </rPr>
      <t xml:space="preserve">On: __%
</t>
    </r>
    <r>
      <rPr>
        <sz val="10"/>
        <color rgb="FF0000FF"/>
        <rFont val="Calibri"/>
      </rPr>
      <t>Above: __%</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</si>
  <si>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</si>
  <si>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E06666"/>
        <rFont val="Calibri"/>
      </rPr>
      <t>Below: __%</t>
    </r>
    <r>
      <rPr>
        <sz val="10"/>
        <color rgb="FFE06666"/>
        <rFont val="Calibri"/>
      </rPr>
      <t xml:space="preserve">
</t>
    </r>
    <r>
      <rPr>
        <sz val="10"/>
        <color rgb="FF4E8F00"/>
        <rFont val="Calibri"/>
      </rPr>
      <t xml:space="preserve">On: __%
</t>
    </r>
    <r>
      <rPr>
        <sz val="10"/>
        <color rgb="FF0000FF"/>
        <rFont val="Calibri"/>
      </rPr>
      <t>Above: __%</t>
    </r>
  </si>
  <si>
    <r>
      <rPr>
        <b/>
        <sz val="10"/>
        <color rgb="FFE06666"/>
        <rFont val="Calibri"/>
      </rPr>
      <t xml:space="preserve">Below: 66%
</t>
    </r>
    <r>
      <rPr>
        <b/>
        <sz val="10"/>
        <color rgb="FF4E8F00"/>
        <rFont val="Calibri"/>
      </rPr>
      <t xml:space="preserve">On: 13%
</t>
    </r>
    <r>
      <rPr>
        <b/>
        <sz val="10"/>
        <color rgb="FF0000FF"/>
        <rFont val="Calibri"/>
      </rPr>
      <t>Above: 20%</t>
    </r>
  </si>
  <si>
    <r>
      <rPr>
        <b/>
        <sz val="10"/>
        <color rgb="FFE06666"/>
        <rFont val="Calibri"/>
      </rPr>
      <t>Below: __%</t>
    </r>
    <r>
      <rPr>
        <sz val="10"/>
        <color rgb="FFE06666"/>
        <rFont val="Calibri"/>
      </rPr>
      <t xml:space="preserve">
</t>
    </r>
    <r>
      <rPr>
        <b/>
        <sz val="10"/>
        <color rgb="FF4E8F00"/>
        <rFont val="Calibri"/>
      </rPr>
      <t xml:space="preserve">On: __%
</t>
    </r>
    <r>
      <rPr>
        <b/>
        <sz val="10"/>
        <color rgb="FF0000FF"/>
        <rFont val="Calibri"/>
      </rPr>
      <t>Above: __%</t>
    </r>
  </si>
  <si>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</si>
  <si>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</si>
  <si>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</si>
  <si>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January 4, 2021</t>
  </si>
  <si>
    <t>Staff Attrition</t>
  </si>
  <si>
    <t>Name</t>
  </si>
  <si>
    <t>Title</t>
  </si>
  <si>
    <t>J.A</t>
  </si>
  <si>
    <t>Teacher</t>
  </si>
  <si>
    <t>Personal/Medical</t>
  </si>
  <si>
    <t>Scholar (Grade, GE/SPED)</t>
  </si>
  <si>
    <t>KJ (2, SPED)</t>
  </si>
  <si>
    <t>48 - 96</t>
  </si>
  <si>
    <t>5 - 7</t>
  </si>
  <si>
    <t>1 - 3</t>
  </si>
  <si>
    <r>
      <rPr>
        <b/>
        <sz val="14"/>
        <color theme="1"/>
        <rFont val="Calibri"/>
      </rPr>
      <t xml:space="preserve">ROUND 1   </t>
    </r>
    <r>
      <rPr>
        <sz val="9"/>
        <color theme="1"/>
        <rFont val="Calibri"/>
      </rPr>
      <t xml:space="preserve"> 10/12- 10/30</t>
    </r>
  </si>
  <si>
    <t>% of S who are SPED out of total amount of S</t>
  </si>
  <si>
    <t>SPED #s</t>
  </si>
  <si>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</si>
  <si>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</si>
  <si>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t>Below: 3/3
On: 0/3
Above: 0/3</t>
  </si>
  <si>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</si>
  <si>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</si>
  <si>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t>Below: 5/8
On: 1/8
Above: 2/8</t>
  </si>
  <si>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</si>
  <si>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</si>
  <si>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t>Below: 9/10
On: 0/10
Above: 1/10</t>
  </si>
  <si>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</si>
  <si>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</si>
  <si>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</si>
  <si>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February 4, 2021</t>
  </si>
  <si>
    <t>RF (1,GE)</t>
  </si>
  <si>
    <t>Math Quiz Reporting</t>
  </si>
  <si>
    <t xml:space="preserve">January </t>
  </si>
  <si>
    <t>February</t>
  </si>
  <si>
    <t>March</t>
  </si>
  <si>
    <t>April</t>
  </si>
  <si>
    <t xml:space="preserve">May </t>
  </si>
  <si>
    <t>First Grade 1</t>
  </si>
  <si>
    <t>First Grade 2</t>
  </si>
  <si>
    <t>First Grade 3</t>
  </si>
  <si>
    <t>2nd Grade 1</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</si>
  <si>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</si>
  <si>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</si>
  <si>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</si>
  <si>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</si>
  <si>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</si>
  <si>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</si>
  <si>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</si>
  <si>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</si>
  <si>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</si>
  <si>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</si>
  <si>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</si>
  <si>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4"/>
        <color theme="1"/>
        <rFont val="Calibri"/>
      </rPr>
      <t xml:space="preserve">ROUND 2: Mid-STEP Round    </t>
    </r>
    <r>
      <rPr>
        <sz val="9"/>
        <color theme="1"/>
        <rFont val="Calibri"/>
      </rPr>
      <t>2/22 - 3/4</t>
    </r>
  </si>
  <si>
    <r>
      <rPr>
        <b/>
        <sz val="14"/>
        <color theme="1"/>
        <rFont val="Calibri"/>
      </rPr>
      <t xml:space="preserve">ROUND 4  </t>
    </r>
    <r>
      <rPr>
        <sz val="9"/>
        <color theme="1"/>
        <rFont val="Calibri"/>
      </rPr>
      <t>5/3 - 5/14</t>
    </r>
  </si>
  <si>
    <t>Data Accurate Through March 4, 2021</t>
  </si>
  <si>
    <t>MARCH</t>
  </si>
  <si>
    <t>APRIL</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</si>
  <si>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</si>
  <si>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</si>
  <si>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</si>
  <si>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</si>
  <si>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</si>
  <si>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</si>
  <si>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</si>
  <si>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</si>
  <si>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</si>
  <si>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</si>
  <si>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</si>
  <si>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4"/>
        <color theme="1"/>
        <rFont val="Calibri"/>
      </rPr>
      <t xml:space="preserve">ROUND 2: Mid-STEP Round    </t>
    </r>
    <r>
      <rPr>
        <sz val="9"/>
        <color theme="1"/>
        <rFont val="Calibri"/>
      </rPr>
      <t xml:space="preserve"> 3/1-3/5</t>
    </r>
  </si>
  <si>
    <r>
      <rPr>
        <b/>
        <sz val="14"/>
        <color theme="1"/>
        <rFont val="Calibri"/>
      </rPr>
      <t xml:space="preserve">ROUND 4  </t>
    </r>
    <r>
      <rPr>
        <sz val="9"/>
        <color theme="1"/>
        <rFont val="Calibri"/>
      </rPr>
      <t>5/3 - 5/14</t>
    </r>
  </si>
  <si>
    <t>Data Accurate Through April 4, 2021</t>
  </si>
  <si>
    <t>JR (2,GE)</t>
  </si>
  <si>
    <t>O: Pandemic and desire for in-person instruction</t>
  </si>
  <si>
    <t>COVID-19</t>
  </si>
  <si>
    <t>C</t>
  </si>
  <si>
    <t>Enrollment Completed</t>
  </si>
  <si>
    <t>Feb</t>
  </si>
  <si>
    <t xml:space="preserve">Kindergarten </t>
  </si>
  <si>
    <t>-%</t>
  </si>
  <si>
    <t xml:space="preserve">1st Grade </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</si>
  <si>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</si>
  <si>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</si>
  <si>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</si>
  <si>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</si>
  <si>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</si>
  <si>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</si>
  <si>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</si>
  <si>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</si>
  <si>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</si>
  <si>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</si>
  <si>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</si>
  <si>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t>ROUND 3</t>
  </si>
  <si>
    <r>
      <rPr>
        <b/>
        <sz val="10"/>
        <color rgb="FFE06666"/>
        <rFont val="Calibri"/>
      </rPr>
      <t xml:space="preserve">Below: 5%
</t>
    </r>
    <r>
      <rPr>
        <b/>
        <sz val="10"/>
        <color rgb="FFFF9900"/>
        <rFont val="Calibri"/>
      </rPr>
      <t xml:space="preserve">Approaching: 21%
</t>
    </r>
    <r>
      <rPr>
        <b/>
        <sz val="10"/>
        <color rgb="FF4E8F00"/>
        <rFont val="Calibri"/>
      </rPr>
      <t>On: 44%</t>
    </r>
    <r>
      <rPr>
        <b/>
        <sz val="10"/>
        <color rgb="FF000000"/>
        <rFont val="Calibri"/>
      </rPr>
      <t xml:space="preserve">
</t>
    </r>
    <r>
      <rPr>
        <b/>
        <sz val="10"/>
        <color rgb="FF0000FF"/>
        <rFont val="Calibri"/>
      </rPr>
      <t>Above: 37%</t>
    </r>
  </si>
  <si>
    <r>
      <rPr>
        <b/>
        <sz val="10"/>
        <color rgb="FFE06666"/>
        <rFont val="Calibri"/>
      </rPr>
      <t xml:space="preserve">Below: 18%
</t>
    </r>
    <r>
      <rPr>
        <b/>
        <sz val="10"/>
        <color rgb="FFFF9900"/>
        <rFont val="Calibri"/>
      </rPr>
      <t xml:space="preserve">Approaching: 34%
</t>
    </r>
    <r>
      <rPr>
        <b/>
        <sz val="10"/>
        <color rgb="FF4E8F00"/>
        <rFont val="Calibri"/>
      </rPr>
      <t>On: 27%</t>
    </r>
    <r>
      <rPr>
        <b/>
        <sz val="10"/>
        <color rgb="FF000000"/>
        <rFont val="Calibri"/>
      </rPr>
      <t xml:space="preserve">
</t>
    </r>
    <r>
      <rPr>
        <b/>
        <sz val="10"/>
        <color rgb="FF0000FF"/>
        <rFont val="Calibri"/>
      </rPr>
      <t>Above: 20%</t>
    </r>
  </si>
  <si>
    <r>
      <rPr>
        <b/>
        <sz val="10"/>
        <color rgb="FFE06666"/>
        <rFont val="Calibri"/>
      </rPr>
      <t xml:space="preserve">Below: 58%
</t>
    </r>
    <r>
      <rPr>
        <b/>
        <sz val="10"/>
        <color rgb="FFFF9900"/>
        <rFont val="Calibri"/>
      </rPr>
      <t xml:space="preserve">Approaching: 10%
</t>
    </r>
    <r>
      <rPr>
        <b/>
        <sz val="10"/>
        <color rgb="FF4E8F00"/>
        <rFont val="Calibri"/>
      </rPr>
      <t>On: 24%</t>
    </r>
    <r>
      <rPr>
        <b/>
        <sz val="10"/>
        <color rgb="FF000000"/>
        <rFont val="Calibri"/>
      </rPr>
      <t xml:space="preserve">
</t>
    </r>
    <r>
      <rPr>
        <b/>
        <sz val="10"/>
        <color rgb="FF0000FF"/>
        <rFont val="Calibri"/>
      </rPr>
      <t>Above: 10%</t>
    </r>
  </si>
  <si>
    <r>
      <rPr>
        <b/>
        <sz val="14"/>
        <color theme="1"/>
        <rFont val="Calibri"/>
      </rPr>
      <t xml:space="preserve">ROUND 4  </t>
    </r>
    <r>
      <rPr>
        <sz val="9"/>
        <color theme="1"/>
        <rFont val="Calibri"/>
      </rPr>
      <t>5/3 - 5/14</t>
    </r>
  </si>
  <si>
    <t>Data Accurate Through May 4, 2021</t>
  </si>
  <si>
    <t>B.P</t>
  </si>
  <si>
    <t>DOO</t>
  </si>
  <si>
    <t>Voluntary</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</si>
  <si>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</si>
  <si>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</si>
  <si>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</si>
  <si>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</si>
  <si>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</si>
  <si>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</si>
  <si>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</si>
  <si>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</si>
  <si>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</si>
  <si>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</si>
  <si>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</si>
  <si>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0"/>
        <color rgb="FFE06666"/>
        <rFont val="Calibri"/>
      </rPr>
      <t xml:space="preserve">Below: 5%
</t>
    </r>
    <r>
      <rPr>
        <b/>
        <sz val="10"/>
        <color rgb="FFFF9900"/>
        <rFont val="Calibri"/>
      </rPr>
      <t xml:space="preserve">Approaching: 21%
</t>
    </r>
    <r>
      <rPr>
        <b/>
        <sz val="10"/>
        <color rgb="FF4E8F00"/>
        <rFont val="Calibri"/>
      </rPr>
      <t>On: 44%</t>
    </r>
    <r>
      <rPr>
        <b/>
        <sz val="10"/>
        <color rgb="FF000000"/>
        <rFont val="Calibri"/>
      </rPr>
      <t xml:space="preserve">
</t>
    </r>
    <r>
      <rPr>
        <b/>
        <sz val="10"/>
        <color rgb="FF0000FF"/>
        <rFont val="Calibri"/>
      </rPr>
      <t>Above: 37%</t>
    </r>
  </si>
  <si>
    <r>
      <rPr>
        <b/>
        <sz val="10"/>
        <color rgb="FFE06666"/>
        <rFont val="Calibri"/>
      </rPr>
      <t xml:space="preserve">Below: 18%
</t>
    </r>
    <r>
      <rPr>
        <b/>
        <sz val="10"/>
        <color rgb="FFFF9900"/>
        <rFont val="Calibri"/>
      </rPr>
      <t xml:space="preserve">Approaching: 34%
</t>
    </r>
    <r>
      <rPr>
        <b/>
        <sz val="10"/>
        <color rgb="FF4E8F00"/>
        <rFont val="Calibri"/>
      </rPr>
      <t>On: 27%</t>
    </r>
    <r>
      <rPr>
        <b/>
        <sz val="10"/>
        <color rgb="FF000000"/>
        <rFont val="Calibri"/>
      </rPr>
      <t xml:space="preserve">
</t>
    </r>
    <r>
      <rPr>
        <b/>
        <sz val="10"/>
        <color rgb="FF0000FF"/>
        <rFont val="Calibri"/>
      </rPr>
      <t>Above: 20%</t>
    </r>
  </si>
  <si>
    <r>
      <rPr>
        <b/>
        <sz val="10"/>
        <color rgb="FFE06666"/>
        <rFont val="Calibri"/>
      </rPr>
      <t xml:space="preserve">Below: 58%
</t>
    </r>
    <r>
      <rPr>
        <b/>
        <sz val="10"/>
        <color rgb="FFFF9900"/>
        <rFont val="Calibri"/>
      </rPr>
      <t xml:space="preserve">Approaching: 10%
</t>
    </r>
    <r>
      <rPr>
        <b/>
        <sz val="10"/>
        <color rgb="FF4E8F00"/>
        <rFont val="Calibri"/>
      </rPr>
      <t>On: 24%</t>
    </r>
    <r>
      <rPr>
        <b/>
        <sz val="10"/>
        <color rgb="FF000000"/>
        <rFont val="Calibri"/>
      </rPr>
      <t xml:space="preserve">
</t>
    </r>
    <r>
      <rPr>
        <b/>
        <sz val="10"/>
        <color rgb="FF0000FF"/>
        <rFont val="Calibri"/>
      </rPr>
      <t>Above: 10%</t>
    </r>
  </si>
  <si>
    <r>
      <rPr>
        <b/>
        <sz val="14"/>
        <color theme="1"/>
        <rFont val="Calibri"/>
      </rPr>
      <t xml:space="preserve">ROUND 4  </t>
    </r>
    <r>
      <rPr>
        <sz val="9"/>
        <color theme="1"/>
        <rFont val="Calibri"/>
      </rPr>
      <t>5/3 - 5/14</t>
    </r>
  </si>
  <si>
    <t>Data Accurate Through June 4, 2021</t>
  </si>
  <si>
    <t>New Position</t>
  </si>
  <si>
    <t>KS (K, GE)</t>
  </si>
  <si>
    <t>SC (K, GE)</t>
  </si>
  <si>
    <t>May</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</si>
  <si>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</si>
  <si>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</si>
  <si>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</si>
  <si>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</si>
  <si>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</si>
  <si>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</si>
  <si>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</si>
  <si>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</si>
  <si>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</si>
  <si>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</si>
  <si>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</si>
  <si>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0"/>
        <color rgb="FFE06666"/>
        <rFont val="Calibri"/>
      </rPr>
      <t xml:space="preserve">Below: 5%
</t>
    </r>
    <r>
      <rPr>
        <b/>
        <sz val="10"/>
        <color rgb="FFFF9900"/>
        <rFont val="Calibri"/>
      </rPr>
      <t xml:space="preserve">Approaching: 21%
</t>
    </r>
    <r>
      <rPr>
        <b/>
        <sz val="10"/>
        <color rgb="FF4E8F00"/>
        <rFont val="Calibri"/>
      </rPr>
      <t>On: 44%</t>
    </r>
    <r>
      <rPr>
        <b/>
        <sz val="10"/>
        <color rgb="FF000000"/>
        <rFont val="Calibri"/>
      </rPr>
      <t xml:space="preserve">
</t>
    </r>
    <r>
      <rPr>
        <b/>
        <sz val="10"/>
        <color rgb="FF0000FF"/>
        <rFont val="Calibri"/>
      </rPr>
      <t>Above: 37%</t>
    </r>
  </si>
  <si>
    <r>
      <rPr>
        <b/>
        <sz val="10"/>
        <color rgb="FFE06666"/>
        <rFont val="Calibri"/>
      </rPr>
      <t xml:space="preserve">Below: 18%
</t>
    </r>
    <r>
      <rPr>
        <b/>
        <sz val="10"/>
        <color rgb="FFFF9900"/>
        <rFont val="Calibri"/>
      </rPr>
      <t xml:space="preserve">Approaching: 34%
</t>
    </r>
    <r>
      <rPr>
        <b/>
        <sz val="10"/>
        <color rgb="FF4E8F00"/>
        <rFont val="Calibri"/>
      </rPr>
      <t>On: 27%</t>
    </r>
    <r>
      <rPr>
        <b/>
        <sz val="10"/>
        <color rgb="FF000000"/>
        <rFont val="Calibri"/>
      </rPr>
      <t xml:space="preserve">
</t>
    </r>
    <r>
      <rPr>
        <b/>
        <sz val="10"/>
        <color rgb="FF0000FF"/>
        <rFont val="Calibri"/>
      </rPr>
      <t>Above: 20%</t>
    </r>
  </si>
  <si>
    <r>
      <rPr>
        <b/>
        <sz val="10"/>
        <color rgb="FFE06666"/>
        <rFont val="Calibri"/>
      </rPr>
      <t xml:space="preserve">Below: 58%
</t>
    </r>
    <r>
      <rPr>
        <b/>
        <sz val="10"/>
        <color rgb="FFFF9900"/>
        <rFont val="Calibri"/>
      </rPr>
      <t xml:space="preserve">Approaching: 10%
</t>
    </r>
    <r>
      <rPr>
        <b/>
        <sz val="10"/>
        <color rgb="FF4E8F00"/>
        <rFont val="Calibri"/>
      </rPr>
      <t>On: 24%</t>
    </r>
    <r>
      <rPr>
        <b/>
        <sz val="10"/>
        <color rgb="FF000000"/>
        <rFont val="Calibri"/>
      </rPr>
      <t xml:space="preserve">
</t>
    </r>
    <r>
      <rPr>
        <b/>
        <sz val="10"/>
        <color rgb="FF0000FF"/>
        <rFont val="Calibri"/>
      </rPr>
      <t>Above: 10%</t>
    </r>
  </si>
  <si>
    <r>
      <rPr>
        <b/>
        <sz val="14"/>
        <color theme="1"/>
        <rFont val="Calibri"/>
      </rPr>
      <t xml:space="preserve">ROUND 4  </t>
    </r>
    <r>
      <rPr>
        <sz val="9"/>
        <color theme="1"/>
        <rFont val="Calibri"/>
      </rPr>
      <t>5/3 - 5/14</t>
    </r>
  </si>
  <si>
    <t>Step 9</t>
  </si>
  <si>
    <r>
      <rPr>
        <b/>
        <sz val="10"/>
        <color rgb="FFE06666"/>
        <rFont val="Calibri"/>
      </rPr>
      <t>Below: 7%</t>
    </r>
    <r>
      <rPr>
        <b/>
        <sz val="10"/>
        <color rgb="FF4E8F00"/>
        <rFont val="Calibri"/>
      </rPr>
      <t xml:space="preserve">
</t>
    </r>
    <r>
      <rPr>
        <b/>
        <sz val="10"/>
        <color rgb="FFFF9900"/>
        <rFont val="Calibri"/>
      </rPr>
      <t xml:space="preserve">Approaching: 25%
</t>
    </r>
    <r>
      <rPr>
        <b/>
        <sz val="10"/>
        <color rgb="FF4E8F00"/>
        <rFont val="Calibri"/>
      </rPr>
      <t xml:space="preserve">On: 52%
</t>
    </r>
    <r>
      <rPr>
        <b/>
        <sz val="10"/>
        <color rgb="FF0000FF"/>
        <rFont val="Calibri"/>
      </rPr>
      <t>Above: 15%</t>
    </r>
  </si>
  <si>
    <r>
      <rPr>
        <b/>
        <sz val="10"/>
        <color rgb="FFE06666"/>
        <rFont val="Calibri"/>
      </rPr>
      <t>Below: 30%</t>
    </r>
    <r>
      <rPr>
        <b/>
        <sz val="10"/>
        <color rgb="FF4E8F00"/>
        <rFont val="Calibri"/>
      </rPr>
      <t xml:space="preserve">
</t>
    </r>
    <r>
      <rPr>
        <b/>
        <sz val="10"/>
        <color rgb="FFFF9900"/>
        <rFont val="Calibri"/>
      </rPr>
      <t xml:space="preserve">Approaching: 30%
</t>
    </r>
    <r>
      <rPr>
        <b/>
        <sz val="10"/>
        <color rgb="FF4E8F00"/>
        <rFont val="Calibri"/>
      </rPr>
      <t xml:space="preserve">On: 23%
</t>
    </r>
    <r>
      <rPr>
        <b/>
        <sz val="10"/>
        <color rgb="FF0000FF"/>
        <rFont val="Calibri"/>
      </rPr>
      <t>Above: 18%</t>
    </r>
  </si>
  <si>
    <t>Data Collection is Still in Progress</t>
  </si>
  <si>
    <t>Data Accurate Through July 4, 2021</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</si>
  <si>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</si>
  <si>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</si>
  <si>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</si>
  <si>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</si>
  <si>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</si>
  <si>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</si>
  <si>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</si>
  <si>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</si>
  <si>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</si>
  <si>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</si>
  <si>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</si>
  <si>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0"/>
        <color rgb="FFE06666"/>
        <rFont val="Calibri"/>
      </rPr>
      <t xml:space="preserve">Below: 5%
</t>
    </r>
    <r>
      <rPr>
        <b/>
        <sz val="10"/>
        <color rgb="FFFF9900"/>
        <rFont val="Calibri"/>
      </rPr>
      <t xml:space="preserve">Approaching: 21%
</t>
    </r>
    <r>
      <rPr>
        <b/>
        <sz val="10"/>
        <color rgb="FF4E8F00"/>
        <rFont val="Calibri"/>
      </rPr>
      <t>On: 44%</t>
    </r>
    <r>
      <rPr>
        <b/>
        <sz val="10"/>
        <color rgb="FF000000"/>
        <rFont val="Calibri"/>
      </rPr>
      <t xml:space="preserve">
</t>
    </r>
    <r>
      <rPr>
        <b/>
        <sz val="10"/>
        <color rgb="FF0000FF"/>
        <rFont val="Calibri"/>
      </rPr>
      <t>Above: 37%</t>
    </r>
  </si>
  <si>
    <r>
      <rPr>
        <b/>
        <sz val="10"/>
        <color rgb="FFE06666"/>
        <rFont val="Calibri"/>
      </rPr>
      <t xml:space="preserve">Below: 18%
</t>
    </r>
    <r>
      <rPr>
        <b/>
        <sz val="10"/>
        <color rgb="FFFF9900"/>
        <rFont val="Calibri"/>
      </rPr>
      <t xml:space="preserve">Approaching: 34%
</t>
    </r>
    <r>
      <rPr>
        <b/>
        <sz val="10"/>
        <color rgb="FF4E8F00"/>
        <rFont val="Calibri"/>
      </rPr>
      <t>On: 27%</t>
    </r>
    <r>
      <rPr>
        <b/>
        <sz val="10"/>
        <color rgb="FF000000"/>
        <rFont val="Calibri"/>
      </rPr>
      <t xml:space="preserve">
</t>
    </r>
    <r>
      <rPr>
        <b/>
        <sz val="10"/>
        <color rgb="FF0000FF"/>
        <rFont val="Calibri"/>
      </rPr>
      <t>Above: 20%</t>
    </r>
  </si>
  <si>
    <r>
      <rPr>
        <b/>
        <sz val="10"/>
        <color rgb="FFE06666"/>
        <rFont val="Calibri"/>
      </rPr>
      <t xml:space="preserve">Below: 58%
</t>
    </r>
    <r>
      <rPr>
        <b/>
        <sz val="10"/>
        <color rgb="FFFF9900"/>
        <rFont val="Calibri"/>
      </rPr>
      <t xml:space="preserve">Approaching: 10%
</t>
    </r>
    <r>
      <rPr>
        <b/>
        <sz val="10"/>
        <color rgb="FF4E8F00"/>
        <rFont val="Calibri"/>
      </rPr>
      <t>On: 24%</t>
    </r>
    <r>
      <rPr>
        <b/>
        <sz val="10"/>
        <color rgb="FF000000"/>
        <rFont val="Calibri"/>
      </rPr>
      <t xml:space="preserve">
</t>
    </r>
    <r>
      <rPr>
        <b/>
        <sz val="10"/>
        <color rgb="FF0000FF"/>
        <rFont val="Calibri"/>
      </rPr>
      <t>Above: 10%</t>
    </r>
  </si>
  <si>
    <r>
      <rPr>
        <b/>
        <sz val="14"/>
        <color theme="1"/>
        <rFont val="Calibri"/>
      </rPr>
      <t xml:space="preserve">ROUND 4  </t>
    </r>
    <r>
      <rPr>
        <sz val="9"/>
        <color theme="1"/>
        <rFont val="Calibri"/>
      </rPr>
      <t>5/3 - 5/14</t>
    </r>
  </si>
  <si>
    <r>
      <rPr>
        <b/>
        <sz val="10"/>
        <color rgb="FFE06666"/>
        <rFont val="Calibri"/>
      </rPr>
      <t>Below: 7%</t>
    </r>
    <r>
      <rPr>
        <b/>
        <sz val="10"/>
        <color rgb="FF4E8F00"/>
        <rFont val="Calibri"/>
      </rPr>
      <t xml:space="preserve">
</t>
    </r>
    <r>
      <rPr>
        <b/>
        <sz val="10"/>
        <color rgb="FFFF9900"/>
        <rFont val="Calibri"/>
      </rPr>
      <t xml:space="preserve">Approaching: 25%
</t>
    </r>
    <r>
      <rPr>
        <b/>
        <sz val="10"/>
        <color rgb="FF4E8F00"/>
        <rFont val="Calibri"/>
      </rPr>
      <t xml:space="preserve">On: 52%
</t>
    </r>
    <r>
      <rPr>
        <b/>
        <sz val="10"/>
        <color rgb="FF0000FF"/>
        <rFont val="Calibri"/>
      </rPr>
      <t>Above: 15%</t>
    </r>
  </si>
  <si>
    <r>
      <rPr>
        <b/>
        <sz val="10"/>
        <color rgb="FFE06666"/>
        <rFont val="Calibri"/>
      </rPr>
      <t>Below: 30%</t>
    </r>
    <r>
      <rPr>
        <b/>
        <sz val="10"/>
        <color rgb="FF4E8F00"/>
        <rFont val="Calibri"/>
      </rPr>
      <t xml:space="preserve">
</t>
    </r>
    <r>
      <rPr>
        <b/>
        <sz val="10"/>
        <color rgb="FFFF9900"/>
        <rFont val="Calibri"/>
      </rPr>
      <t xml:space="preserve">Approaching: 30%
</t>
    </r>
    <r>
      <rPr>
        <b/>
        <sz val="10"/>
        <color rgb="FF4E8F00"/>
        <rFont val="Calibri"/>
      </rPr>
      <t xml:space="preserve">On: 23%
</t>
    </r>
    <r>
      <rPr>
        <b/>
        <sz val="10"/>
        <color rgb="FF0000FF"/>
        <rFont val="Calibri"/>
      </rPr>
      <t>Above: 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</si>
</sst>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Red]0.00"/>
    <numFmt numFmtId="167" formatCode="mm/dd/yy"/>
    <numFmt numFmtId="168" formatCode="m/d/yy"/>
    <numFmt numFmtId="169" formatCode="d\-\ mmmm"/>
    <numFmt numFmtId="170" formatCode="m/yyyy"/>
    <numFmt numFmtId="171" formatCode="d\-\ mmm"/>
  </numFmts>
  <fonts count="56">
    <font>
      <sz val="10"/>
      <color rgb="FF000000"/>
      <name val="Verdana"/>
    </font>
    <font>
      <sz val="10"/>
      <color theme="1"/>
      <name val="Calibri"/>
    </font>
    <font>
      <b/>
      <sz val="14"/>
      <color theme="0"/>
      <name val="Calibri"/>
    </font>
    <font>
      <sz val="10"/>
      <color theme="0"/>
      <name val="Calibri"/>
    </font>
    <font>
      <i/>
      <sz val="10"/>
      <color theme="1"/>
      <name val="Calibri"/>
    </font>
    <font>
      <sz val="8"/>
      <color theme="1"/>
      <name val="Calibri"/>
    </font>
    <font>
      <sz val="10"/>
      <name val="Verdana"/>
    </font>
    <font>
      <b/>
      <sz val="10"/>
      <color theme="1"/>
      <name val="Calibri"/>
    </font>
    <font>
      <b/>
      <sz val="10"/>
      <color theme="0"/>
      <name val="Calibri"/>
    </font>
    <font>
      <sz val="9"/>
      <color theme="1"/>
      <name val="Calibri"/>
    </font>
    <font>
      <i/>
      <sz val="9"/>
      <color theme="1"/>
      <name val="Calibri"/>
    </font>
    <font>
      <sz val="11"/>
      <color theme="1"/>
      <name val="Calibri"/>
    </font>
    <font>
      <b/>
      <sz val="10"/>
      <color rgb="FFFF0000"/>
      <name val="Calibri"/>
    </font>
    <font>
      <sz val="10"/>
      <color rgb="FFFF0000"/>
      <name val="Calibri"/>
    </font>
    <font>
      <b/>
      <sz val="10"/>
      <color rgb="FF000000"/>
      <name val="Calibri"/>
    </font>
    <font>
      <b/>
      <sz val="8"/>
      <color rgb="FFFF0000"/>
      <name val="Calibri"/>
    </font>
    <font>
      <b/>
      <sz val="11"/>
      <color theme="1"/>
      <name val="Calibri"/>
    </font>
    <font>
      <sz val="14"/>
      <color theme="1"/>
      <name val="Calibri"/>
    </font>
    <font>
      <sz val="11"/>
      <color rgb="FF000000"/>
      <name val="Calibri"/>
    </font>
    <font>
      <b/>
      <sz val="14"/>
      <color rgb="FF000000"/>
      <name val="Calibri"/>
    </font>
    <font>
      <b/>
      <sz val="14"/>
      <color rgb="FFFFFFFF"/>
      <name val="Calibri"/>
    </font>
    <font>
      <b/>
      <sz val="12"/>
      <color theme="1"/>
      <name val="Calibri"/>
    </font>
    <font>
      <b/>
      <sz val="10"/>
      <color rgb="FF4E8F00"/>
      <name val="Calibri"/>
    </font>
    <font>
      <b/>
      <sz val="10"/>
      <color rgb="FFFFC000"/>
      <name val="Calibri"/>
    </font>
    <font>
      <b/>
      <sz val="10"/>
      <color rgb="FFCC0000"/>
      <name val="Calibri"/>
    </font>
    <font>
      <b/>
      <sz val="10"/>
      <color rgb="FF0000FF"/>
      <name val="Calibri"/>
    </font>
    <font>
      <b/>
      <sz val="14"/>
      <color theme="1"/>
      <name val="Calibri"/>
    </font>
    <font>
      <b/>
      <i/>
      <sz val="11"/>
      <color theme="1"/>
      <name val="Calibri"/>
    </font>
    <font>
      <b/>
      <sz val="10"/>
      <color rgb="FF38761D"/>
      <name val="Calibri"/>
    </font>
    <font>
      <b/>
      <sz val="10"/>
      <color rgb="FF980000"/>
      <name val="Calibri"/>
    </font>
    <font>
      <b/>
      <sz val="10"/>
      <color rgb="FFBF9000"/>
      <name val="Calibri"/>
    </font>
    <font>
      <b/>
      <sz val="10"/>
      <color rgb="FFFF9900"/>
      <name val="Calibri"/>
    </font>
    <font>
      <b/>
      <sz val="9"/>
      <color theme="1"/>
      <name val="Calibri"/>
    </font>
    <font>
      <b/>
      <sz val="10"/>
      <color rgb="FFE06666"/>
      <name val="Calibri"/>
    </font>
    <font>
      <sz val="9"/>
      <color rgb="FFFFFFFF"/>
      <name val="Calibri"/>
    </font>
    <font>
      <b/>
      <i/>
      <sz val="11"/>
      <color rgb="FF000000"/>
      <name val="Calibri"/>
    </font>
    <font>
      <b/>
      <sz val="12"/>
      <color rgb="FFE06666"/>
      <name val="Calibri"/>
    </font>
    <font>
      <b/>
      <sz val="12"/>
      <color rgb="FF4E8F00"/>
      <name val="Calibri"/>
    </font>
    <font>
      <b/>
      <sz val="12"/>
      <color rgb="FF0000FF"/>
      <name val="Calibri"/>
    </font>
    <font>
      <sz val="12"/>
      <color theme="1"/>
      <name val="Calibri"/>
    </font>
    <font>
      <b/>
      <sz val="10"/>
      <color theme="1"/>
      <name val="Calibri"/>
    </font>
    <font>
      <sz val="10"/>
      <color rgb="FFFFFFFF"/>
      <name val="Calibri"/>
    </font>
    <font>
      <sz val="10"/>
      <color rgb="FF000000"/>
      <name val="Calibri"/>
    </font>
    <font>
      <sz val="10"/>
      <color rgb="FF000000"/>
      <name val="Docs-Calibri"/>
    </font>
    <font>
      <b/>
      <sz val="10"/>
      <color theme="9"/>
      <name val="Calibri"/>
    </font>
    <font>
      <sz val="12"/>
      <color rgb="FFFFFFFF"/>
      <name val="Calibri"/>
    </font>
    <font>
      <b/>
      <sz val="12"/>
      <color rgb="FFCC0000"/>
      <name val="Calibri"/>
    </font>
    <font>
      <b/>
      <sz val="12"/>
      <color rgb="FFFF9900"/>
      <name val="Calibri"/>
    </font>
    <font>
      <b/>
      <sz val="10"/>
      <color rgb="FFF79646"/>
      <name val="Calibri"/>
    </font>
    <font>
      <b/>
      <sz val="12"/>
      <color rgb="FF980000"/>
      <name val="Calibri"/>
    </font>
    <font>
      <b/>
      <i/>
      <sz val="10"/>
      <color theme="1"/>
      <name val="Calibri"/>
    </font>
    <font>
      <b/>
      <i/>
      <sz val="11"/>
      <color rgb="FF666666"/>
      <name val="Calibri"/>
    </font>
    <font>
      <b/>
      <i/>
      <sz val="9"/>
      <color theme="1"/>
      <name val="Calibri"/>
    </font>
    <font>
      <sz val="10"/>
      <color rgb="FFE06666"/>
      <name val="Calibri"/>
    </font>
    <font>
      <sz val="10"/>
      <color rgb="FF4E8F00"/>
      <name val="Calibri"/>
    </font>
    <font>
      <sz val="10"/>
      <color rgb="FF0000FF"/>
      <name val="Calibri"/>
    </font>
  </fonts>
  <fills count="31">
    <fill>
      <patternFill patternType="none"/>
    </fill>
    <fill>
      <patternFill patternType="gray125"/>
    </fill>
    <fill>
      <patternFill patternType="solid">
        <fgColor theme="0"/>
        <bgColor theme="0"/>
      </patternFill>
    </fill>
    <fill>
      <patternFill patternType="solid">
        <fgColor rgb="FF4E8F00"/>
        <bgColor rgb="FF4E8F00"/>
      </patternFill>
    </fill>
    <fill>
      <patternFill patternType="solid">
        <fgColor rgb="FFD6E3BC"/>
        <bgColor rgb="FFD6E3BC"/>
      </patternFill>
    </fill>
    <fill>
      <patternFill patternType="solid">
        <fgColor rgb="FFC4BD97"/>
        <bgColor rgb="FFC4BD97"/>
      </patternFill>
    </fill>
    <fill>
      <patternFill patternType="solid">
        <fgColor rgb="FFDDD9C3"/>
        <bgColor rgb="FFDDD9C3"/>
      </patternFill>
    </fill>
    <fill>
      <patternFill patternType="solid">
        <fgColor theme="6"/>
        <bgColor theme="6"/>
      </patternFill>
    </fill>
    <fill>
      <patternFill patternType="solid">
        <fgColor rgb="FF938953"/>
        <bgColor rgb="FF938953"/>
      </patternFill>
    </fill>
    <fill>
      <patternFill patternType="solid">
        <fgColor rgb="FF76923C"/>
        <bgColor rgb="FF76923C"/>
      </patternFill>
    </fill>
    <fill>
      <patternFill patternType="solid">
        <fgColor rgb="FF76933C"/>
        <bgColor rgb="FF76933C"/>
      </patternFill>
    </fill>
    <fill>
      <patternFill patternType="solid">
        <fgColor rgb="FFD8E4BC"/>
        <bgColor rgb="FFD8E4BC"/>
      </patternFill>
    </fill>
    <fill>
      <patternFill patternType="solid">
        <fgColor rgb="FFFFFFFF"/>
        <bgColor rgb="FFFFFFFF"/>
      </patternFill>
    </fill>
    <fill>
      <patternFill patternType="solid">
        <fgColor rgb="FFFFC7CE"/>
        <bgColor rgb="FFFFC7CE"/>
      </patternFill>
    </fill>
    <fill>
      <patternFill patternType="solid">
        <fgColor rgb="FFF1C232"/>
        <bgColor rgb="FFF1C232"/>
      </patternFill>
    </fill>
    <fill>
      <patternFill patternType="solid">
        <fgColor rgb="FFD9EAD3"/>
        <bgColor rgb="FFD9EAD3"/>
      </patternFill>
    </fill>
    <fill>
      <patternFill patternType="solid">
        <fgColor rgb="FFCC0000"/>
        <bgColor rgb="FFCC0000"/>
      </patternFill>
    </fill>
    <fill>
      <patternFill patternType="solid">
        <fgColor rgb="FF0000FF"/>
        <bgColor rgb="FF0000FF"/>
      </patternFill>
    </fill>
    <fill>
      <patternFill patternType="solid">
        <fgColor rgb="FFF3F3F3"/>
        <bgColor rgb="FFF3F3F3"/>
      </patternFill>
    </fill>
    <fill>
      <patternFill patternType="solid">
        <fgColor rgb="FFD9D9D9"/>
        <bgColor rgb="FFD9D9D9"/>
      </patternFill>
    </fill>
    <fill>
      <patternFill patternType="solid">
        <fgColor rgb="FFFFE599"/>
        <bgColor rgb="FFFFE599"/>
      </patternFill>
    </fill>
    <fill>
      <patternFill patternType="solid">
        <fgColor rgb="FFCFE2F3"/>
        <bgColor rgb="FFCFE2F3"/>
      </patternFill>
    </fill>
    <fill>
      <patternFill patternType="solid">
        <fgColor rgb="FF9FC5E8"/>
        <bgColor rgb="FF9FC5E8"/>
      </patternFill>
    </fill>
    <fill>
      <patternFill patternType="solid">
        <fgColor rgb="FF6D9EEB"/>
        <bgColor rgb="FF6D9EEB"/>
      </patternFill>
    </fill>
    <fill>
      <patternFill patternType="solid">
        <fgColor rgb="FFFF00FF"/>
        <bgColor rgb="FFFF00FF"/>
      </patternFill>
    </fill>
    <fill>
      <patternFill patternType="solid">
        <fgColor rgb="FFE06666"/>
        <bgColor rgb="FFE06666"/>
      </patternFill>
    </fill>
    <fill>
      <patternFill patternType="solid">
        <fgColor rgb="FF00FF00"/>
        <bgColor rgb="FF00FF00"/>
      </patternFill>
    </fill>
    <fill>
      <patternFill patternType="solid">
        <fgColor theme="9"/>
        <bgColor theme="9"/>
      </patternFill>
    </fill>
    <fill>
      <patternFill patternType="solid">
        <fgColor rgb="FF93C47D"/>
        <bgColor rgb="FF93C47D"/>
      </patternFill>
    </fill>
    <fill>
      <patternFill patternType="solid">
        <fgColor rgb="FF38761D"/>
        <bgColor rgb="FF38761D"/>
      </patternFill>
    </fill>
    <fill>
      <patternFill patternType="solid">
        <fgColor rgb="FF000000"/>
        <bgColor rgb="FF000000"/>
      </patternFill>
    </fill>
  </fills>
  <borders count="108">
    <border>
      <left/>
      <right/>
      <top/>
      <bottom/>
      <diagonal/>
    </border>
    <border>
      <left/>
      <right/>
      <top/>
      <bottom/>
      <diagonal/>
    </border>
    <border>
      <left style="medium">
        <color rgb="FF244061"/>
      </left>
      <right/>
      <top style="medium">
        <color rgb="FF244061"/>
      </top>
      <bottom/>
      <diagonal/>
    </border>
    <border>
      <left/>
      <right/>
      <top style="medium">
        <color rgb="FF244061"/>
      </top>
      <bottom/>
      <diagonal/>
    </border>
    <border>
      <left style="medium">
        <color rgb="FF0F243E"/>
      </left>
      <right/>
      <top style="medium">
        <color rgb="FF244061"/>
      </top>
      <bottom style="medium">
        <color rgb="FF244061"/>
      </bottom>
      <diagonal/>
    </border>
    <border>
      <left/>
      <right/>
      <top style="medium">
        <color rgb="FF244061"/>
      </top>
      <bottom style="medium">
        <color rgb="FF244061"/>
      </bottom>
      <diagonal/>
    </border>
    <border>
      <left/>
      <right style="medium">
        <color rgb="FF0F243E"/>
      </right>
      <top style="medium">
        <color rgb="FF244061"/>
      </top>
      <bottom style="medium">
        <color rgb="FF244061"/>
      </bottom>
      <diagonal/>
    </border>
    <border>
      <left/>
      <right/>
      <top style="thin">
        <color rgb="FF000000"/>
      </top>
      <bottom/>
      <diagonal/>
    </border>
    <border>
      <left style="medium">
        <color rgb="FF0F243E"/>
      </left>
      <right style="thin">
        <color rgb="FF0F243E"/>
      </right>
      <top style="medium">
        <color rgb="FF0F243E"/>
      </top>
      <bottom style="thin">
        <color rgb="FF0F243E"/>
      </bottom>
      <diagonal/>
    </border>
    <border>
      <left style="thin">
        <color rgb="FF0F243E"/>
      </left>
      <right style="thin">
        <color rgb="FF0F243E"/>
      </right>
      <top style="medium">
        <color rgb="FF0F243E"/>
      </top>
      <bottom style="thin">
        <color rgb="FF0F243E"/>
      </bottom>
      <diagonal/>
    </border>
    <border>
      <left style="thin">
        <color rgb="FF0F243E"/>
      </left>
      <right style="medium">
        <color rgb="FF0F243E"/>
      </right>
      <top style="medium">
        <color rgb="FF0F243E"/>
      </top>
      <bottom style="thin">
        <color rgb="FF0F243E"/>
      </bottom>
      <diagonal/>
    </border>
    <border>
      <left style="medium">
        <color rgb="FF000000"/>
      </left>
      <right style="thin">
        <color rgb="FF0F243E"/>
      </right>
      <top style="medium">
        <color rgb="FF000000"/>
      </top>
      <bottom style="thin">
        <color rgb="FF0F243E"/>
      </bottom>
      <diagonal/>
    </border>
    <border>
      <left style="thin">
        <color rgb="FF0F243E"/>
      </left>
      <right style="thin">
        <color rgb="FF0F243E"/>
      </right>
      <top style="medium">
        <color rgb="FF000000"/>
      </top>
      <bottom style="thin">
        <color rgb="FF0F243E"/>
      </bottom>
      <diagonal/>
    </border>
    <border>
      <left style="thin">
        <color rgb="FF0F243E"/>
      </left>
      <right style="medium">
        <color rgb="FF000000"/>
      </right>
      <top style="medium">
        <color rgb="FF000000"/>
      </top>
      <bottom style="thin">
        <color rgb="FF0F243E"/>
      </bottom>
      <diagonal/>
    </border>
    <border>
      <left/>
      <right/>
      <top style="medium">
        <color rgb="FF000000"/>
      </top>
      <bottom/>
      <diagonal/>
    </border>
    <border>
      <left/>
      <right style="medium">
        <color rgb="FF000000"/>
      </right>
      <top style="medium">
        <color rgb="FF000000"/>
      </top>
      <bottom/>
      <diagonal/>
    </border>
    <border>
      <left style="medium">
        <color rgb="FF0F243E"/>
      </left>
      <right style="thin">
        <color rgb="FF0F243E"/>
      </right>
      <top style="thin">
        <color rgb="FF0F243E"/>
      </top>
      <bottom style="thin">
        <color rgb="FF0F243E"/>
      </bottom>
      <diagonal/>
    </border>
    <border>
      <left style="thin">
        <color rgb="FF0F243E"/>
      </left>
      <right style="thin">
        <color rgb="FF0F243E"/>
      </right>
      <top style="thin">
        <color rgb="FF0F243E"/>
      </top>
      <bottom style="thin">
        <color rgb="FF0F243E"/>
      </bottom>
      <diagonal/>
    </border>
    <border>
      <left style="thin">
        <color rgb="FF0F243E"/>
      </left>
      <right style="medium">
        <color rgb="FF0F243E"/>
      </right>
      <top style="thin">
        <color rgb="FF0F243E"/>
      </top>
      <bottom style="thin">
        <color rgb="FF0F243E"/>
      </bottom>
      <diagonal/>
    </border>
    <border>
      <left style="medium">
        <color rgb="FF000000"/>
      </left>
      <right style="thin">
        <color rgb="FF0F243E"/>
      </right>
      <top style="thin">
        <color rgb="FF0F243E"/>
      </top>
      <bottom style="thin">
        <color rgb="FF0F243E"/>
      </bottom>
      <diagonal/>
    </border>
    <border>
      <left style="thin">
        <color rgb="FF0F243E"/>
      </left>
      <right style="medium">
        <color rgb="FF000000"/>
      </right>
      <top style="thin">
        <color rgb="FF0F243E"/>
      </top>
      <bottom style="thin">
        <color rgb="FF0F243E"/>
      </bottom>
      <diagonal/>
    </border>
    <border>
      <left/>
      <right style="medium">
        <color rgb="FF000000"/>
      </right>
      <top/>
      <bottom/>
      <diagonal/>
    </border>
    <border>
      <left style="medium">
        <color rgb="FF0F243E"/>
      </left>
      <right style="thin">
        <color rgb="FF0F243E"/>
      </right>
      <top style="thin">
        <color rgb="FF0F243E"/>
      </top>
      <bottom style="medium">
        <color rgb="FF0F243E"/>
      </bottom>
      <diagonal/>
    </border>
    <border>
      <left style="thin">
        <color rgb="FF0F243E"/>
      </left>
      <right style="thin">
        <color rgb="FF0F243E"/>
      </right>
      <top style="thin">
        <color rgb="FF0F243E"/>
      </top>
      <bottom style="medium">
        <color rgb="FF0F243E"/>
      </bottom>
      <diagonal/>
    </border>
    <border>
      <left style="thin">
        <color rgb="FF0F243E"/>
      </left>
      <right style="medium">
        <color rgb="FF0F243E"/>
      </right>
      <top style="thin">
        <color rgb="FF0F243E"/>
      </top>
      <bottom style="medium">
        <color rgb="FF0F243E"/>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F243E"/>
      </right>
      <top style="thin">
        <color rgb="FF0F243E"/>
      </top>
      <bottom style="medium">
        <color rgb="FF000000"/>
      </bottom>
      <diagonal/>
    </border>
    <border>
      <left style="thin">
        <color rgb="FF0F243E"/>
      </left>
      <right style="thin">
        <color rgb="FF0F243E"/>
      </right>
      <top style="thin">
        <color rgb="FF0F243E"/>
      </top>
      <bottom style="medium">
        <color rgb="FF000000"/>
      </bottom>
      <diagonal/>
    </border>
    <border>
      <left style="thin">
        <color rgb="FF0F243E"/>
      </left>
      <right style="medium">
        <color rgb="FF000000"/>
      </right>
      <top style="thin">
        <color rgb="FF0F243E"/>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F243E"/>
      </left>
      <right style="thin">
        <color rgb="FF000000"/>
      </right>
      <top style="thin">
        <color rgb="FF0F243E"/>
      </top>
      <bottom style="thin">
        <color rgb="FF000000"/>
      </bottom>
      <diagonal/>
    </border>
    <border>
      <left style="thin">
        <color rgb="FF000000"/>
      </left>
      <right style="thin">
        <color rgb="FF000000"/>
      </right>
      <top style="thin">
        <color rgb="FF0F243E"/>
      </top>
      <bottom style="thin">
        <color rgb="FF000000"/>
      </bottom>
      <diagonal/>
    </border>
    <border>
      <left style="thin">
        <color rgb="FF000000"/>
      </left>
      <right style="medium">
        <color rgb="FF0F243E"/>
      </right>
      <top style="thin">
        <color rgb="FF0F243E"/>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244061"/>
      </left>
      <right/>
      <top style="medium">
        <color rgb="FF244061"/>
      </top>
      <bottom style="medium">
        <color rgb="FF244061"/>
      </bottom>
      <diagonal/>
    </border>
    <border>
      <left/>
      <right/>
      <top style="medium">
        <color rgb="FF244061"/>
      </top>
      <bottom style="medium">
        <color rgb="FF244061"/>
      </bottom>
      <diagonal/>
    </border>
    <border>
      <left style="medium">
        <color rgb="FF000000"/>
      </left>
      <right style="medium">
        <color rgb="FF000000"/>
      </right>
      <top style="medium">
        <color rgb="FF000000"/>
      </top>
      <bottom style="medium">
        <color rgb="FF000000"/>
      </bottom>
      <diagonal/>
    </border>
    <border>
      <left style="thin">
        <color rgb="FF0F243E"/>
      </left>
      <right/>
      <top style="medium">
        <color rgb="FF0F243E"/>
      </top>
      <bottom style="thin">
        <color rgb="FF0F243E"/>
      </bottom>
      <diagonal/>
    </border>
    <border>
      <left/>
      <right/>
      <top style="medium">
        <color rgb="FF0F243E"/>
      </top>
      <bottom style="thin">
        <color rgb="FF0F243E"/>
      </bottom>
      <diagonal/>
    </border>
    <border>
      <left/>
      <right style="thin">
        <color rgb="FF0F243E"/>
      </right>
      <top style="medium">
        <color rgb="FF0F243E"/>
      </top>
      <bottom style="thin">
        <color rgb="FF0F243E"/>
      </bottom>
      <diagonal/>
    </border>
    <border>
      <left style="thin">
        <color rgb="FF0F243E"/>
      </left>
      <right/>
      <top style="thin">
        <color rgb="FF0F243E"/>
      </top>
      <bottom style="thin">
        <color rgb="FF0F243E"/>
      </bottom>
      <diagonal/>
    </border>
    <border>
      <left/>
      <right/>
      <top style="thin">
        <color rgb="FF0F243E"/>
      </top>
      <bottom style="thin">
        <color rgb="FF0F243E"/>
      </bottom>
      <diagonal/>
    </border>
    <border>
      <left/>
      <right style="thin">
        <color rgb="FF0F243E"/>
      </right>
      <top style="thin">
        <color rgb="FF0F243E"/>
      </top>
      <bottom style="thin">
        <color rgb="FF0F243E"/>
      </bottom>
      <diagonal/>
    </border>
    <border>
      <left style="thin">
        <color rgb="FF0F243E"/>
      </left>
      <right/>
      <top style="thin">
        <color rgb="FF0F243E"/>
      </top>
      <bottom style="medium">
        <color rgb="FF0F243E"/>
      </bottom>
      <diagonal/>
    </border>
    <border>
      <left/>
      <right/>
      <top style="thin">
        <color rgb="FF0F243E"/>
      </top>
      <bottom style="medium">
        <color rgb="FF0F243E"/>
      </bottom>
      <diagonal/>
    </border>
    <border>
      <left/>
      <right style="thin">
        <color rgb="FF0F243E"/>
      </right>
      <top style="thin">
        <color rgb="FF0F243E"/>
      </top>
      <bottom style="medium">
        <color rgb="FF0F243E"/>
      </bottom>
      <diagonal/>
    </border>
    <border>
      <left style="medium">
        <color rgb="FF0F243E"/>
      </left>
      <right/>
      <top style="medium">
        <color rgb="FF0F243E"/>
      </top>
      <bottom style="thin">
        <color rgb="FF0F243E"/>
      </bottom>
      <diagonal/>
    </border>
    <border>
      <left style="medium">
        <color rgb="FF0F243E"/>
      </left>
      <right/>
      <top style="thin">
        <color rgb="FF0F243E"/>
      </top>
      <bottom style="medium">
        <color rgb="FF0F243E"/>
      </bottom>
      <diagonal/>
    </border>
    <border>
      <left style="thin">
        <color rgb="FF0F243E"/>
      </left>
      <right style="thin">
        <color rgb="FF0F243E"/>
      </right>
      <top style="medium">
        <color rgb="FF0F243E"/>
      </top>
      <bottom/>
      <diagonal/>
    </border>
    <border>
      <left style="thin">
        <color rgb="FF0F243E"/>
      </left>
      <right/>
      <top style="medium">
        <color rgb="FF0F243E"/>
      </top>
      <bottom/>
      <diagonal/>
    </border>
    <border>
      <left/>
      <right style="thin">
        <color rgb="FF0F243E"/>
      </right>
      <top style="medium">
        <color rgb="FF0F243E"/>
      </top>
      <bottom/>
      <diagonal/>
    </border>
    <border>
      <left style="thin">
        <color rgb="FF0F243E"/>
      </left>
      <right style="medium">
        <color rgb="FF0F243E"/>
      </right>
      <top style="medium">
        <color rgb="FF0F243E"/>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244061"/>
      </top>
      <bottom/>
      <diagonal/>
    </border>
    <border>
      <left style="medium">
        <color rgb="FF0F243E"/>
      </left>
      <right/>
      <top style="medium">
        <color rgb="FF0F243E"/>
      </top>
      <bottom style="medium">
        <color rgb="FF0F243E"/>
      </bottom>
      <diagonal/>
    </border>
    <border>
      <left/>
      <right style="medium">
        <color rgb="FF0F243E"/>
      </right>
      <top style="medium">
        <color rgb="FF0F243E"/>
      </top>
      <bottom style="medium">
        <color rgb="FF0F243E"/>
      </bottom>
      <diagonal/>
    </border>
    <border>
      <left style="medium">
        <color rgb="FF000000"/>
      </left>
      <right style="medium">
        <color rgb="FF000000"/>
      </right>
      <top style="medium">
        <color rgb="FF0F243E"/>
      </top>
      <bottom style="medium">
        <color rgb="FF0F243E"/>
      </bottom>
      <diagonal/>
    </border>
    <border>
      <left style="medium">
        <color rgb="FF000000"/>
      </left>
      <right style="medium">
        <color rgb="FF000000"/>
      </right>
      <top style="medium">
        <color rgb="FF0F243E"/>
      </top>
      <bottom style="medium">
        <color rgb="FF000000"/>
      </bottom>
      <diagonal/>
    </border>
    <border>
      <left style="medium">
        <color rgb="FF000000"/>
      </left>
      <right style="thin">
        <color rgb="FF0F243E"/>
      </right>
      <top style="medium">
        <color rgb="FF000000"/>
      </top>
      <bottom/>
      <diagonal/>
    </border>
    <border>
      <left style="thin">
        <color rgb="FF0F243E"/>
      </left>
      <right style="thin">
        <color rgb="FF000000"/>
      </right>
      <top style="medium">
        <color rgb="FF000000"/>
      </top>
      <bottom style="thin">
        <color rgb="FF000000"/>
      </bottom>
      <diagonal/>
    </border>
    <border>
      <left/>
      <right/>
      <top style="medium">
        <color rgb="FF000000"/>
      </top>
      <bottom/>
      <diagonal/>
    </border>
    <border>
      <left/>
      <right style="thin">
        <color rgb="FF0F243E"/>
      </right>
      <top style="medium">
        <color rgb="FF000000"/>
      </top>
      <bottom/>
      <diagonal/>
    </border>
    <border>
      <left style="thin">
        <color rgb="FF0F243E"/>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244061"/>
      </left>
      <right/>
      <top style="medium">
        <color rgb="FF244061"/>
      </top>
      <bottom style="medium">
        <color rgb="FF244061"/>
      </bottom>
      <diagonal/>
    </border>
    <border>
      <left/>
      <right/>
      <top style="medium">
        <color rgb="FF244061"/>
      </top>
      <bottom style="medium">
        <color rgb="FF244061"/>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rgb="FF000000"/>
      </right>
      <top style="medium">
        <color rgb="FF000000"/>
      </top>
      <bottom style="medium">
        <color rgb="FF000000"/>
      </bottom>
      <diagonal/>
    </border>
    <border>
      <left style="thin">
        <color rgb="FF0F243E"/>
      </left>
      <right style="thin">
        <color rgb="FF0F243E"/>
      </right>
      <top style="medium">
        <color rgb="FF0F243E"/>
      </top>
      <bottom/>
      <diagonal/>
    </border>
    <border>
      <left style="medium">
        <color rgb="FF000000"/>
      </left>
      <right style="thin">
        <color rgb="FF000000"/>
      </right>
      <top style="medium">
        <color rgb="FF000000"/>
      </top>
      <bottom/>
      <diagonal/>
    </border>
    <border>
      <left/>
      <right/>
      <top style="medium">
        <color rgb="FF0F243E"/>
      </top>
      <bottom style="medium">
        <color rgb="FF0F243E"/>
      </bottom>
      <diagonal/>
    </border>
    <border>
      <left style="thin">
        <color rgb="FF0F243E"/>
      </left>
      <right/>
      <top style="medium">
        <color rgb="FF000000"/>
      </top>
      <bottom style="thin">
        <color rgb="FF0F243E"/>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medium">
        <color rgb="FF0F243E"/>
      </right>
      <top style="medium">
        <color rgb="FF0F243E"/>
      </top>
      <bottom style="thin">
        <color rgb="FF0F243E"/>
      </bottom>
      <diagonal/>
    </border>
    <border>
      <left/>
      <right style="medium">
        <color rgb="FF0F243E"/>
      </right>
      <top style="thin">
        <color rgb="FF0F243E"/>
      </top>
      <bottom style="thin">
        <color rgb="FF0F243E"/>
      </bottom>
      <diagonal/>
    </border>
    <border>
      <left/>
      <right style="medium">
        <color rgb="FF0F243E"/>
      </right>
      <top style="thin">
        <color rgb="FF0F243E"/>
      </top>
      <bottom style="medium">
        <color rgb="FF0F243E"/>
      </bottom>
      <diagonal/>
    </border>
    <border>
      <left style="medium">
        <color rgb="FF0F243E"/>
      </left>
      <right style="medium">
        <color rgb="FF0F243E"/>
      </right>
      <top style="medium">
        <color rgb="FF0F243E"/>
      </top>
      <bottom style="medium">
        <color rgb="FF0F243E"/>
      </bottom>
      <diagonal/>
    </border>
    <border>
      <left/>
      <right style="thin">
        <color rgb="FF000000"/>
      </right>
      <top style="thin">
        <color rgb="FF0F243E"/>
      </top>
      <bottom style="thin">
        <color rgb="FF000000"/>
      </bottom>
      <diagonal/>
    </border>
  </borders>
  <cellStyleXfs count="1">
    <xf numFmtId="0" fontId="0" fillId="0" borderId="0"/>
  </cellStyleXfs>
  <cellXfs count="539">
    <xf numFmtId="0" fontId="0" fillId="0" borderId="0" xfId="0" applyFont="1" applyAlignment="1"/>
    <xf numFmtId="0" fontId="1" fillId="0" borderId="0" xfId="0" applyFont="1"/>
    <xf numFmtId="0" fontId="2" fillId="0" borderId="0" xfId="0" applyFont="1"/>
    <xf numFmtId="0" fontId="2" fillId="0" borderId="0" xfId="0" applyFont="1" applyAlignment="1">
      <alignment horizontal="center"/>
    </xf>
    <xf numFmtId="0" fontId="3" fillId="0" borderId="0" xfId="0" applyFont="1" applyAlignment="1">
      <alignment horizontal="center"/>
    </xf>
    <xf numFmtId="0" fontId="3" fillId="0" borderId="0" xfId="0" applyFont="1"/>
    <xf numFmtId="0" fontId="4" fillId="0" borderId="0" xfId="0" applyFont="1"/>
    <xf numFmtId="0" fontId="1" fillId="0" borderId="0" xfId="0" applyFont="1" applyAlignment="1">
      <alignment horizontal="right"/>
    </xf>
    <xf numFmtId="0" fontId="1" fillId="2" borderId="1" xfId="0" applyFont="1" applyFill="1" applyBorder="1"/>
    <xf numFmtId="0" fontId="1" fillId="0" borderId="0" xfId="0" applyFont="1" applyAlignment="1">
      <alignment horizontal="center"/>
    </xf>
    <xf numFmtId="0" fontId="1" fillId="0" borderId="0" xfId="0" applyFont="1" applyAlignment="1">
      <alignment horizontal="center" wrapText="1"/>
    </xf>
    <xf numFmtId="0" fontId="1" fillId="0" borderId="0" xfId="0" applyFont="1" applyAlignment="1">
      <alignment wrapText="1"/>
    </xf>
    <xf numFmtId="0" fontId="5" fillId="0" borderId="0" xfId="0" applyFont="1" applyAlignment="1">
      <alignment wrapText="1"/>
    </xf>
    <xf numFmtId="0" fontId="2" fillId="3" borderId="2" xfId="0" applyFont="1" applyFill="1" applyBorder="1"/>
    <xf numFmtId="0" fontId="2" fillId="3" borderId="3" xfId="0" applyFont="1" applyFill="1" applyBorder="1" applyAlignment="1">
      <alignment horizontal="center"/>
    </xf>
    <xf numFmtId="0" fontId="2" fillId="3" borderId="3" xfId="0" applyFont="1" applyFill="1" applyBorder="1"/>
    <xf numFmtId="0" fontId="3" fillId="3" borderId="3" xfId="0" applyFont="1" applyFill="1" applyBorder="1" applyAlignment="1">
      <alignment horizontal="center"/>
    </xf>
    <xf numFmtId="0" fontId="3" fillId="3" borderId="3" xfId="0" applyFont="1" applyFill="1" applyBorder="1"/>
    <xf numFmtId="0" fontId="1" fillId="0" borderId="7" xfId="0" applyFont="1" applyBorder="1"/>
    <xf numFmtId="0" fontId="1" fillId="0" borderId="7" xfId="0" applyFont="1" applyBorder="1" applyAlignment="1">
      <alignment horizontal="center"/>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10" xfId="0" applyFont="1" applyFill="1" applyBorder="1" applyAlignment="1">
      <alignment horizontal="center" vertical="center"/>
    </xf>
    <xf numFmtId="0" fontId="8" fillId="0" borderId="0" xfId="0" applyFont="1" applyAlignment="1">
      <alignment horizontal="center" vertical="center"/>
    </xf>
    <xf numFmtId="0" fontId="1" fillId="0" borderId="0" xfId="0" applyFont="1" applyAlignment="1">
      <alignment horizontal="center" vertical="center"/>
    </xf>
    <xf numFmtId="0" fontId="7" fillId="5" borderId="11"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0" borderId="0" xfId="0" applyFont="1" applyAlignment="1">
      <alignment horizontal="center" vertical="center" wrapText="1"/>
    </xf>
    <xf numFmtId="0" fontId="9" fillId="0" borderId="16" xfId="0" applyFont="1" applyBorder="1"/>
    <xf numFmtId="0" fontId="9" fillId="0" borderId="17" xfId="0" applyFont="1" applyBorder="1" applyAlignment="1">
      <alignment horizontal="center"/>
    </xf>
    <xf numFmtId="164" fontId="9" fillId="0" borderId="18" xfId="0" applyNumberFormat="1" applyFont="1" applyBorder="1"/>
    <xf numFmtId="164" fontId="9" fillId="0" borderId="0" xfId="0" applyNumberFormat="1" applyFont="1"/>
    <xf numFmtId="0" fontId="9" fillId="0" borderId="16" xfId="0" applyFont="1" applyBorder="1" applyAlignment="1">
      <alignment horizontal="left"/>
    </xf>
    <xf numFmtId="0" fontId="9" fillId="0" borderId="17" xfId="0" applyFont="1" applyBorder="1"/>
    <xf numFmtId="0" fontId="9" fillId="0" borderId="17" xfId="0" applyFont="1" applyBorder="1" applyAlignment="1"/>
    <xf numFmtId="0" fontId="9" fillId="0" borderId="17" xfId="0" applyFont="1" applyBorder="1" applyAlignment="1">
      <alignment horizontal="right"/>
    </xf>
    <xf numFmtId="164" fontId="9" fillId="0" borderId="18" xfId="0" applyNumberFormat="1" applyFont="1" applyBorder="1" applyAlignment="1">
      <alignment horizontal="right"/>
    </xf>
    <xf numFmtId="0" fontId="9" fillId="0" borderId="19" xfId="0" applyFont="1" applyBorder="1"/>
    <xf numFmtId="165" fontId="9" fillId="0" borderId="20" xfId="0" applyNumberFormat="1" applyFont="1" applyBorder="1"/>
    <xf numFmtId="0" fontId="1" fillId="2" borderId="1" xfId="0" applyFont="1" applyFill="1" applyBorder="1" applyAlignment="1">
      <alignment vertical="center"/>
    </xf>
    <xf numFmtId="10" fontId="1" fillId="2" borderId="21" xfId="0" applyNumberFormat="1" applyFont="1" applyFill="1" applyBorder="1" applyAlignment="1">
      <alignment horizontal="center" vertical="center"/>
    </xf>
    <xf numFmtId="0" fontId="9" fillId="0" borderId="16" xfId="0" applyFont="1" applyBorder="1" applyAlignment="1"/>
    <xf numFmtId="0" fontId="9" fillId="0" borderId="17" xfId="0" applyFont="1" applyBorder="1" applyAlignment="1">
      <alignment horizontal="center"/>
    </xf>
    <xf numFmtId="0" fontId="10" fillId="0" borderId="22" xfId="0" applyFont="1" applyBorder="1" applyAlignment="1">
      <alignment horizontal="right"/>
    </xf>
    <xf numFmtId="0" fontId="9" fillId="0" borderId="23" xfId="0" applyFont="1" applyBorder="1"/>
    <xf numFmtId="164" fontId="9" fillId="0" borderId="24" xfId="0" applyNumberFormat="1" applyFont="1" applyBorder="1"/>
    <xf numFmtId="0" fontId="1" fillId="2" borderId="25" xfId="0" applyFont="1" applyFill="1" applyBorder="1"/>
    <xf numFmtId="0" fontId="1" fillId="2" borderId="26" xfId="0" applyFont="1" applyFill="1" applyBorder="1" applyAlignment="1">
      <alignment horizontal="center"/>
    </xf>
    <xf numFmtId="0" fontId="10" fillId="0" borderId="27" xfId="0" applyFont="1" applyBorder="1" applyAlignment="1">
      <alignment horizontal="right" vertical="center"/>
    </xf>
    <xf numFmtId="0" fontId="9" fillId="0" borderId="28" xfId="0" applyFont="1" applyBorder="1"/>
    <xf numFmtId="165" fontId="9" fillId="0" borderId="29" xfId="0" applyNumberFormat="1" applyFont="1" applyBorder="1"/>
    <xf numFmtId="0" fontId="4" fillId="0" borderId="0" xfId="0" applyFont="1" applyAlignment="1">
      <alignment horizontal="center" vertical="center"/>
    </xf>
    <xf numFmtId="0" fontId="9" fillId="0" borderId="16" xfId="0" applyFont="1" applyBorder="1" applyAlignment="1">
      <alignment horizontal="left" vertical="center"/>
    </xf>
    <xf numFmtId="0" fontId="9" fillId="0" borderId="32" xfId="0" applyFont="1" applyBorder="1" applyAlignment="1"/>
    <xf numFmtId="0" fontId="9" fillId="0" borderId="33" xfId="0" applyFont="1" applyBorder="1" applyAlignment="1"/>
    <xf numFmtId="164" fontId="9" fillId="0" borderId="34" xfId="0" applyNumberFormat="1" applyFont="1" applyBorder="1"/>
    <xf numFmtId="10" fontId="7" fillId="0" borderId="0" xfId="0" applyNumberFormat="1" applyFont="1" applyAlignment="1">
      <alignment horizontal="center" vertical="center"/>
    </xf>
    <xf numFmtId="0" fontId="9" fillId="0" borderId="23" xfId="0" applyFont="1" applyBorder="1" applyAlignment="1">
      <alignment horizontal="center"/>
    </xf>
    <xf numFmtId="0" fontId="9" fillId="0" borderId="35" xfId="0" applyFont="1" applyBorder="1"/>
    <xf numFmtId="0" fontId="9" fillId="0" borderId="36" xfId="0" applyFont="1" applyBorder="1"/>
    <xf numFmtId="164" fontId="9" fillId="0" borderId="37" xfId="0" applyNumberFormat="1" applyFont="1" applyBorder="1"/>
    <xf numFmtId="0" fontId="9" fillId="0" borderId="0" xfId="0" applyFont="1"/>
    <xf numFmtId="0" fontId="2" fillId="3" borderId="38" xfId="0" applyFont="1" applyFill="1" applyBorder="1"/>
    <xf numFmtId="0" fontId="2" fillId="3" borderId="39" xfId="0" applyFont="1" applyFill="1" applyBorder="1" applyAlignment="1">
      <alignment horizontal="center"/>
    </xf>
    <xf numFmtId="0" fontId="2" fillId="3" borderId="39" xfId="0" applyFont="1" applyFill="1" applyBorder="1"/>
    <xf numFmtId="0" fontId="3" fillId="3" borderId="39" xfId="0" applyFont="1" applyFill="1" applyBorder="1" applyAlignment="1">
      <alignment horizontal="center"/>
    </xf>
    <xf numFmtId="0" fontId="3" fillId="3" borderId="39" xfId="0" applyFont="1" applyFill="1" applyBorder="1"/>
    <xf numFmtId="0" fontId="7" fillId="4" borderId="40" xfId="0" applyFont="1" applyFill="1" applyBorder="1" applyAlignment="1">
      <alignment horizontal="center"/>
    </xf>
    <xf numFmtId="0" fontId="1" fillId="5" borderId="8" xfId="0" applyFont="1" applyFill="1" applyBorder="1"/>
    <xf numFmtId="0" fontId="1" fillId="5" borderId="41" xfId="0" applyFont="1" applyFill="1" applyBorder="1" applyAlignment="1">
      <alignment horizontal="center" vertical="center"/>
    </xf>
    <xf numFmtId="0" fontId="1" fillId="5" borderId="9" xfId="0" applyFont="1" applyFill="1" applyBorder="1" applyAlignment="1">
      <alignment horizontal="center" vertical="center"/>
    </xf>
    <xf numFmtId="0" fontId="1" fillId="5" borderId="10"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16" xfId="0" applyFont="1" applyBorder="1"/>
    <xf numFmtId="0" fontId="1" fillId="0" borderId="17"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44" xfId="0" applyFont="1" applyBorder="1" applyAlignment="1">
      <alignment vertical="center"/>
    </xf>
    <xf numFmtId="0" fontId="1" fillId="0" borderId="45" xfId="0" applyFont="1" applyBorder="1" applyAlignment="1">
      <alignment vertical="center"/>
    </xf>
    <xf numFmtId="0" fontId="1" fillId="0" borderId="46" xfId="0" applyFont="1" applyBorder="1" applyAlignment="1">
      <alignment horizontal="center" vertical="center"/>
    </xf>
    <xf numFmtId="0" fontId="1" fillId="0" borderId="22" xfId="0" applyFont="1" applyBorder="1"/>
    <xf numFmtId="166" fontId="1" fillId="0" borderId="47" xfId="0" applyNumberFormat="1" applyFont="1" applyBorder="1" applyAlignment="1">
      <alignment horizontal="center" vertical="center"/>
    </xf>
    <xf numFmtId="166" fontId="1" fillId="0" borderId="23" xfId="0" applyNumberFormat="1" applyFont="1" applyBorder="1" applyAlignment="1">
      <alignment horizontal="center" vertical="center"/>
    </xf>
    <xf numFmtId="166" fontId="1" fillId="0" borderId="24" xfId="0" applyNumberFormat="1" applyFont="1" applyBorder="1" applyAlignment="1">
      <alignment horizontal="center" vertical="center"/>
    </xf>
    <xf numFmtId="166" fontId="1" fillId="0" borderId="0" xfId="0" applyNumberFormat="1" applyFont="1" applyAlignment="1">
      <alignment horizontal="center" vertical="center"/>
    </xf>
    <xf numFmtId="166" fontId="1" fillId="2" borderId="1" xfId="0" applyNumberFormat="1" applyFont="1" applyFill="1" applyBorder="1" applyAlignment="1">
      <alignment horizontal="center" vertical="center"/>
    </xf>
    <xf numFmtId="0" fontId="7" fillId="0" borderId="0" xfId="0" applyFont="1" applyAlignment="1">
      <alignment horizontal="center"/>
    </xf>
    <xf numFmtId="0" fontId="7" fillId="0" borderId="0" xfId="0" applyFont="1"/>
    <xf numFmtId="16" fontId="1" fillId="6" borderId="9" xfId="0" applyNumberFormat="1" applyFont="1" applyFill="1" applyBorder="1" applyAlignment="1">
      <alignment horizontal="center" vertical="center"/>
    </xf>
    <xf numFmtId="16" fontId="1" fillId="6" borderId="41" xfId="0" applyNumberFormat="1" applyFont="1" applyFill="1" applyBorder="1" applyAlignment="1">
      <alignment horizontal="center" vertical="center"/>
    </xf>
    <xf numFmtId="16" fontId="1" fillId="6" borderId="10" xfId="0" applyNumberFormat="1" applyFont="1" applyFill="1" applyBorder="1" applyAlignment="1">
      <alignment horizontal="center" vertical="center"/>
    </xf>
    <xf numFmtId="16" fontId="1" fillId="0" borderId="0" xfId="0" applyNumberFormat="1" applyFont="1" applyAlignment="1">
      <alignment horizontal="center" vertical="center"/>
    </xf>
    <xf numFmtId="16" fontId="1" fillId="2" borderId="1" xfId="0" applyNumberFormat="1" applyFont="1" applyFill="1" applyBorder="1" applyAlignment="1">
      <alignment horizontal="center" vertical="center"/>
    </xf>
    <xf numFmtId="0" fontId="1" fillId="0" borderId="23" xfId="0" applyFont="1" applyBorder="1" applyAlignment="1">
      <alignment horizontal="center" vertical="center"/>
    </xf>
    <xf numFmtId="0" fontId="1" fillId="0" borderId="47" xfId="0" applyFont="1" applyBorder="1" applyAlignment="1">
      <alignment horizontal="center" vertical="center"/>
    </xf>
    <xf numFmtId="0" fontId="1" fillId="0" borderId="47"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7" borderId="52" xfId="0" applyFont="1" applyFill="1" applyBorder="1" applyAlignment="1">
      <alignment horizontal="center" vertical="center"/>
    </xf>
    <xf numFmtId="0" fontId="1" fillId="7" borderId="53" xfId="0" applyFont="1" applyFill="1" applyBorder="1" applyAlignment="1">
      <alignment horizontal="center" vertical="center"/>
    </xf>
    <xf numFmtId="0" fontId="1" fillId="7" borderId="55" xfId="0" applyFont="1" applyFill="1" applyBorder="1" applyAlignment="1">
      <alignment horizontal="center" vertical="center"/>
    </xf>
    <xf numFmtId="165" fontId="1" fillId="0" borderId="23" xfId="0" applyNumberFormat="1" applyFont="1" applyBorder="1" applyAlignment="1">
      <alignment horizontal="center" vertical="center"/>
    </xf>
    <xf numFmtId="165" fontId="1" fillId="0" borderId="47" xfId="0" applyNumberFormat="1" applyFont="1" applyBorder="1" applyAlignment="1">
      <alignment horizontal="center" vertical="center"/>
    </xf>
    <xf numFmtId="165" fontId="1" fillId="0" borderId="24" xfId="0" applyNumberFormat="1" applyFont="1" applyBorder="1" applyAlignment="1">
      <alignment horizontal="center" vertical="center"/>
    </xf>
    <xf numFmtId="165" fontId="1" fillId="0" borderId="0" xfId="0" applyNumberFormat="1" applyFont="1" applyAlignment="1">
      <alignment horizontal="center" vertical="center"/>
    </xf>
    <xf numFmtId="165" fontId="1" fillId="2" borderId="1" xfId="0" applyNumberFormat="1" applyFont="1" applyFill="1" applyBorder="1" applyAlignment="1">
      <alignment horizontal="center" vertical="center"/>
    </xf>
    <xf numFmtId="14" fontId="1" fillId="7" borderId="52" xfId="0" applyNumberFormat="1" applyFont="1" applyFill="1" applyBorder="1" applyAlignment="1">
      <alignment horizontal="center" vertical="center"/>
    </xf>
    <xf numFmtId="0" fontId="11" fillId="6" borderId="56" xfId="0" applyFont="1" applyFill="1" applyBorder="1" applyAlignment="1">
      <alignment horizontal="center" vertical="center"/>
    </xf>
    <xf numFmtId="0" fontId="11" fillId="6" borderId="60" xfId="0" applyFont="1" applyFill="1" applyBorder="1" applyAlignment="1">
      <alignment horizontal="center" vertical="center"/>
    </xf>
    <xf numFmtId="167" fontId="11" fillId="0" borderId="61" xfId="0" applyNumberFormat="1" applyFont="1" applyBorder="1" applyAlignment="1">
      <alignment horizontal="center" vertical="center"/>
    </xf>
    <xf numFmtId="0" fontId="11" fillId="0" borderId="65" xfId="0" applyFont="1" applyBorder="1" applyAlignment="1">
      <alignment horizontal="center"/>
    </xf>
    <xf numFmtId="0" fontId="11" fillId="0" borderId="66" xfId="0" applyFont="1" applyBorder="1" applyAlignment="1">
      <alignment horizontal="center"/>
    </xf>
    <xf numFmtId="0" fontId="1" fillId="0" borderId="67" xfId="0" applyFont="1" applyBorder="1" applyAlignment="1">
      <alignment vertical="center"/>
    </xf>
    <xf numFmtId="0" fontId="1" fillId="0" borderId="67" xfId="0" applyFont="1" applyBorder="1" applyAlignment="1">
      <alignment horizontal="center" vertical="center"/>
    </xf>
    <xf numFmtId="0" fontId="11" fillId="0" borderId="65" xfId="0" applyFont="1" applyBorder="1" applyAlignment="1">
      <alignment horizontal="center" vertical="center"/>
    </xf>
    <xf numFmtId="0" fontId="1" fillId="0" borderId="67" xfId="0" applyFont="1" applyBorder="1"/>
    <xf numFmtId="0" fontId="1" fillId="0" borderId="67" xfId="0" applyFont="1" applyBorder="1" applyAlignment="1">
      <alignment horizontal="center"/>
    </xf>
    <xf numFmtId="167" fontId="11" fillId="0" borderId="61" xfId="0" applyNumberFormat="1" applyFont="1" applyBorder="1" applyAlignment="1">
      <alignment horizontal="center"/>
    </xf>
    <xf numFmtId="167" fontId="11" fillId="0" borderId="35" xfId="0" applyNumberFormat="1" applyFont="1" applyBorder="1" applyAlignment="1">
      <alignment horizontal="center"/>
    </xf>
    <xf numFmtId="0" fontId="11" fillId="0" borderId="37" xfId="0" applyFont="1" applyBorder="1" applyAlignment="1">
      <alignment horizontal="center"/>
    </xf>
    <xf numFmtId="0" fontId="13" fillId="0" borderId="0" xfId="0" applyFont="1"/>
    <xf numFmtId="0" fontId="8" fillId="9" borderId="40" xfId="0" applyFont="1" applyFill="1" applyBorder="1" applyAlignment="1">
      <alignment horizontal="center" vertical="center" wrapText="1"/>
    </xf>
    <xf numFmtId="0" fontId="8" fillId="0" borderId="0" xfId="0" applyFont="1" applyAlignment="1">
      <alignment vertical="center" wrapText="1"/>
    </xf>
    <xf numFmtId="0" fontId="7" fillId="4" borderId="74" xfId="0" applyFont="1" applyFill="1" applyBorder="1" applyAlignment="1">
      <alignment horizontal="center" vertical="center"/>
    </xf>
    <xf numFmtId="0" fontId="7" fillId="0" borderId="0" xfId="0" applyFont="1" applyAlignment="1">
      <alignment vertical="center"/>
    </xf>
    <xf numFmtId="0" fontId="13" fillId="0" borderId="0" xfId="0" applyFont="1" applyAlignment="1">
      <alignment horizontal="center"/>
    </xf>
    <xf numFmtId="0" fontId="1" fillId="0" borderId="74" xfId="0" applyFont="1" applyBorder="1" applyAlignment="1">
      <alignment horizontal="center"/>
    </xf>
    <xf numFmtId="0" fontId="1" fillId="0" borderId="74" xfId="0" applyFont="1" applyBorder="1" applyAlignment="1">
      <alignment horizontal="center" vertical="center"/>
    </xf>
    <xf numFmtId="0" fontId="1" fillId="0" borderId="0" xfId="0" applyFont="1" applyAlignment="1">
      <alignment vertical="center"/>
    </xf>
    <xf numFmtId="0" fontId="1" fillId="0" borderId="75" xfId="0" applyFont="1" applyBorder="1" applyAlignment="1">
      <alignment horizontal="center" vertical="center"/>
    </xf>
    <xf numFmtId="0" fontId="16" fillId="0" borderId="0" xfId="0" applyFont="1" applyAlignment="1">
      <alignment wrapText="1"/>
    </xf>
    <xf numFmtId="0" fontId="11" fillId="0" borderId="0" xfId="0" applyFont="1" applyAlignment="1">
      <alignment horizontal="center"/>
    </xf>
    <xf numFmtId="0" fontId="11" fillId="6" borderId="76" xfId="0" applyFont="1" applyFill="1" applyBorder="1" applyAlignment="1">
      <alignment horizontal="center" vertical="center"/>
    </xf>
    <xf numFmtId="0" fontId="11" fillId="6" borderId="77" xfId="0" applyFont="1" applyFill="1" applyBorder="1" applyAlignment="1">
      <alignment horizontal="center" vertical="center"/>
    </xf>
    <xf numFmtId="0" fontId="11" fillId="6" borderId="78" xfId="0" applyFont="1" applyFill="1" applyBorder="1" applyAlignment="1">
      <alignment horizontal="center" vertical="center"/>
    </xf>
    <xf numFmtId="0" fontId="11" fillId="6" borderId="79" xfId="0" applyFont="1" applyFill="1" applyBorder="1" applyAlignment="1">
      <alignment horizontal="center" vertical="center"/>
    </xf>
    <xf numFmtId="0" fontId="11" fillId="6" borderId="80" xfId="0" applyFont="1" applyFill="1" applyBorder="1" applyAlignment="1">
      <alignment horizontal="center" vertical="center"/>
    </xf>
    <xf numFmtId="0" fontId="11" fillId="6" borderId="81" xfId="0" applyFont="1" applyFill="1" applyBorder="1" applyAlignment="1">
      <alignment horizontal="center" vertical="center"/>
    </xf>
    <xf numFmtId="168" fontId="17" fillId="0" borderId="61" xfId="0" applyNumberFormat="1" applyFont="1" applyBorder="1" applyAlignment="1">
      <alignment horizontal="center" wrapText="1"/>
    </xf>
    <xf numFmtId="0" fontId="17" fillId="0" borderId="67" xfId="0" applyFont="1" applyBorder="1" applyAlignment="1">
      <alignment horizontal="center" wrapText="1"/>
    </xf>
    <xf numFmtId="14" fontId="17" fillId="0" borderId="61" xfId="0" applyNumberFormat="1" applyFont="1" applyBorder="1" applyAlignment="1">
      <alignment horizontal="center" wrapText="1"/>
    </xf>
    <xf numFmtId="0" fontId="5" fillId="0" borderId="0" xfId="0" applyFont="1" applyAlignment="1">
      <alignment vertical="center"/>
    </xf>
    <xf numFmtId="167" fontId="17" fillId="0" borderId="61" xfId="0" applyNumberFormat="1" applyFont="1" applyBorder="1" applyAlignment="1">
      <alignment horizontal="center" vertical="center" wrapText="1"/>
    </xf>
    <xf numFmtId="167" fontId="17" fillId="0" borderId="64" xfId="0" applyNumberFormat="1" applyFont="1" applyBorder="1" applyAlignment="1">
      <alignment horizontal="center" vertical="center" wrapText="1"/>
    </xf>
    <xf numFmtId="0" fontId="17" fillId="0" borderId="67" xfId="0" applyFont="1" applyBorder="1" applyAlignment="1">
      <alignment horizontal="center" vertical="center"/>
    </xf>
    <xf numFmtId="0" fontId="9" fillId="12" borderId="16" xfId="0" applyFont="1" applyFill="1" applyBorder="1"/>
    <xf numFmtId="0" fontId="9" fillId="12" borderId="17" xfId="0" applyFont="1" applyFill="1" applyBorder="1" applyAlignment="1">
      <alignment horizontal="right"/>
    </xf>
    <xf numFmtId="164" fontId="9" fillId="12" borderId="18" xfId="0" applyNumberFormat="1" applyFont="1" applyFill="1" applyBorder="1" applyAlignment="1">
      <alignment horizontal="right"/>
    </xf>
    <xf numFmtId="0" fontId="9" fillId="12" borderId="19" xfId="0" applyFont="1" applyFill="1" applyBorder="1"/>
    <xf numFmtId="0" fontId="9" fillId="12" borderId="17" xfId="0" applyFont="1" applyFill="1" applyBorder="1" applyAlignment="1"/>
    <xf numFmtId="165" fontId="9" fillId="12" borderId="20" xfId="0" applyNumberFormat="1" applyFont="1" applyFill="1" applyBorder="1"/>
    <xf numFmtId="0" fontId="9" fillId="12" borderId="36" xfId="0" applyFont="1" applyFill="1" applyBorder="1" applyAlignment="1"/>
    <xf numFmtId="0" fontId="1" fillId="0" borderId="44" xfId="0" applyFont="1" applyBorder="1" applyAlignment="1">
      <alignment horizontal="center" vertical="center"/>
    </xf>
    <xf numFmtId="16" fontId="1" fillId="6" borderId="10" xfId="0" applyNumberFormat="1" applyFont="1" applyFill="1" applyBorder="1" applyAlignment="1">
      <alignment horizontal="center" vertical="center"/>
    </xf>
    <xf numFmtId="0" fontId="1" fillId="12" borderId="47" xfId="0" applyFont="1" applyFill="1" applyBorder="1" applyAlignment="1">
      <alignment horizontal="center" vertical="center"/>
    </xf>
    <xf numFmtId="0" fontId="1" fillId="12" borderId="23" xfId="0" applyFont="1" applyFill="1" applyBorder="1" applyAlignment="1">
      <alignment horizontal="center" vertical="center"/>
    </xf>
    <xf numFmtId="0" fontId="1" fillId="12" borderId="24" xfId="0" applyFont="1" applyFill="1" applyBorder="1" applyAlignment="1">
      <alignment horizontal="center" vertical="center"/>
    </xf>
    <xf numFmtId="16" fontId="1" fillId="6" borderId="9" xfId="0" applyNumberFormat="1" applyFont="1" applyFill="1" applyBorder="1" applyAlignment="1">
      <alignment horizontal="center" vertical="center"/>
    </xf>
    <xf numFmtId="16" fontId="1" fillId="6" borderId="41" xfId="0" applyNumberFormat="1" applyFont="1" applyFill="1" applyBorder="1" applyAlignment="1">
      <alignment horizontal="center" vertical="center"/>
    </xf>
    <xf numFmtId="165" fontId="1" fillId="0" borderId="23" xfId="0" applyNumberFormat="1" applyFont="1" applyBorder="1" applyAlignment="1">
      <alignment horizontal="center" vertical="center"/>
    </xf>
    <xf numFmtId="165" fontId="1" fillId="12" borderId="23" xfId="0" applyNumberFormat="1" applyFont="1" applyFill="1" applyBorder="1" applyAlignment="1">
      <alignment horizontal="center" vertical="center"/>
    </xf>
    <xf numFmtId="167" fontId="18" fillId="0" borderId="67" xfId="0" applyNumberFormat="1" applyFont="1" applyBorder="1" applyAlignment="1">
      <alignment horizontal="center"/>
    </xf>
    <xf numFmtId="0" fontId="18" fillId="0" borderId="64" xfId="0" applyFont="1" applyBorder="1" applyAlignment="1">
      <alignment horizontal="center"/>
    </xf>
    <xf numFmtId="167" fontId="18" fillId="0" borderId="85" xfId="0" applyNumberFormat="1" applyFont="1" applyBorder="1" applyAlignment="1">
      <alignment horizontal="center"/>
    </xf>
    <xf numFmtId="0" fontId="18" fillId="0" borderId="86" xfId="0" applyFont="1" applyBorder="1" applyAlignment="1">
      <alignment horizontal="center"/>
    </xf>
    <xf numFmtId="0" fontId="18" fillId="0" borderId="87" xfId="0" applyFont="1" applyBorder="1" applyAlignment="1">
      <alignment horizontal="center"/>
    </xf>
    <xf numFmtId="0" fontId="14" fillId="13" borderId="67" xfId="0" applyFont="1" applyFill="1" applyBorder="1" applyAlignment="1">
      <alignment horizontal="center" vertical="center"/>
    </xf>
    <xf numFmtId="0" fontId="14" fillId="12" borderId="0" xfId="0" applyFont="1" applyFill="1" applyAlignment="1">
      <alignment horizontal="center"/>
    </xf>
    <xf numFmtId="0" fontId="14" fillId="10" borderId="67" xfId="0" applyFont="1" applyFill="1" applyBorder="1" applyAlignment="1">
      <alignment horizontal="center"/>
    </xf>
    <xf numFmtId="0" fontId="14" fillId="12" borderId="0" xfId="0" applyFont="1" applyFill="1" applyAlignment="1">
      <alignment horizontal="center"/>
    </xf>
    <xf numFmtId="0" fontId="14" fillId="11" borderId="67" xfId="0" applyFont="1" applyFill="1" applyBorder="1" applyAlignment="1">
      <alignment horizontal="center"/>
    </xf>
    <xf numFmtId="0" fontId="13" fillId="12" borderId="0" xfId="0" applyFont="1" applyFill="1"/>
    <xf numFmtId="0" fontId="16" fillId="6" borderId="76" xfId="0" applyFont="1" applyFill="1" applyBorder="1" applyAlignment="1">
      <alignment horizontal="center" vertical="center"/>
    </xf>
    <xf numFmtId="0" fontId="16" fillId="6" borderId="77" xfId="0" applyFont="1" applyFill="1" applyBorder="1" applyAlignment="1">
      <alignment horizontal="center" vertical="center" wrapText="1"/>
    </xf>
    <xf numFmtId="0" fontId="16" fillId="6" borderId="77" xfId="0" applyFont="1" applyFill="1" applyBorder="1" applyAlignment="1">
      <alignment horizontal="center" vertical="center"/>
    </xf>
    <xf numFmtId="168" fontId="11" fillId="0" borderId="61" xfId="0" applyNumberFormat="1" applyFont="1" applyBorder="1" applyAlignment="1">
      <alignment horizontal="center" wrapText="1"/>
    </xf>
    <xf numFmtId="0" fontId="11" fillId="0" borderId="67" xfId="0" applyFont="1" applyBorder="1" applyAlignment="1">
      <alignment horizontal="center" wrapText="1"/>
    </xf>
    <xf numFmtId="0" fontId="7" fillId="0" borderId="0" xfId="0" applyFont="1" applyAlignment="1">
      <alignment horizontal="center"/>
    </xf>
    <xf numFmtId="0" fontId="1" fillId="0" borderId="90" xfId="0" applyFont="1" applyBorder="1"/>
    <xf numFmtId="0" fontId="1" fillId="0" borderId="91" xfId="0" applyFont="1" applyBorder="1"/>
    <xf numFmtId="0" fontId="7" fillId="6" borderId="67" xfId="0" applyFont="1" applyFill="1" applyBorder="1" applyAlignment="1">
      <alignment horizontal="center"/>
    </xf>
    <xf numFmtId="0" fontId="7" fillId="6" borderId="67" xfId="0" applyFont="1" applyFill="1" applyBorder="1" applyAlignment="1"/>
    <xf numFmtId="0" fontId="7" fillId="6" borderId="67" xfId="0" applyFont="1" applyFill="1" applyBorder="1" applyAlignment="1">
      <alignment horizontal="left"/>
    </xf>
    <xf numFmtId="0" fontId="1" fillId="0" borderId="67" xfId="0" applyFont="1" applyBorder="1" applyAlignment="1">
      <alignment horizontal="center"/>
    </xf>
    <xf numFmtId="0" fontId="7" fillId="0" borderId="67" xfId="0" applyFont="1" applyBorder="1" applyAlignment="1">
      <alignment horizontal="center"/>
    </xf>
    <xf numFmtId="0" fontId="22" fillId="0" borderId="67" xfId="0" applyFont="1" applyBorder="1" applyAlignment="1">
      <alignment horizontal="center"/>
    </xf>
    <xf numFmtId="0" fontId="23" fillId="0" borderId="67" xfId="0" applyFont="1" applyBorder="1" applyAlignment="1">
      <alignment horizontal="center"/>
    </xf>
    <xf numFmtId="0" fontId="1" fillId="6" borderId="67" xfId="0" applyFont="1" applyFill="1" applyBorder="1" applyAlignment="1">
      <alignment horizontal="left"/>
    </xf>
    <xf numFmtId="0" fontId="24" fillId="0" borderId="67" xfId="0" applyFont="1" applyBorder="1" applyAlignment="1">
      <alignment horizontal="center"/>
    </xf>
    <xf numFmtId="0" fontId="1" fillId="12" borderId="0" xfId="0" applyFont="1" applyFill="1" applyAlignment="1">
      <alignment horizontal="center"/>
    </xf>
    <xf numFmtId="0" fontId="7" fillId="12" borderId="0" xfId="0" applyFont="1" applyFill="1" applyAlignment="1">
      <alignment horizontal="center"/>
    </xf>
    <xf numFmtId="0" fontId="1" fillId="12" borderId="0" xfId="0" applyFont="1" applyFill="1" applyAlignment="1"/>
    <xf numFmtId="0" fontId="1" fillId="16" borderId="67" xfId="0" applyFont="1" applyFill="1" applyBorder="1" applyAlignment="1">
      <alignment horizontal="center"/>
    </xf>
    <xf numFmtId="0" fontId="1" fillId="3" borderId="67" xfId="0" applyFont="1" applyFill="1" applyBorder="1" applyAlignment="1">
      <alignment horizontal="center"/>
    </xf>
    <xf numFmtId="0" fontId="1" fillId="17" borderId="67" xfId="0" applyFont="1" applyFill="1" applyBorder="1" applyAlignment="1">
      <alignment horizontal="center"/>
    </xf>
    <xf numFmtId="0" fontId="25" fillId="0" borderId="67" xfId="0" applyFont="1" applyBorder="1" applyAlignment="1">
      <alignment horizontal="center"/>
    </xf>
    <xf numFmtId="0" fontId="7" fillId="0" borderId="67" xfId="0" applyFont="1" applyBorder="1" applyAlignment="1">
      <alignment horizontal="center" vertical="center"/>
    </xf>
    <xf numFmtId="0" fontId="7" fillId="0" borderId="67" xfId="0" applyFont="1" applyBorder="1" applyAlignment="1">
      <alignment horizontal="center" wrapText="1"/>
    </xf>
    <xf numFmtId="0" fontId="1" fillId="0" borderId="0" xfId="0" applyFont="1" applyAlignment="1"/>
    <xf numFmtId="0" fontId="7" fillId="0" borderId="91" xfId="0" applyFont="1" applyBorder="1" applyAlignment="1">
      <alignment horizontal="center"/>
    </xf>
    <xf numFmtId="9" fontId="22" fillId="0" borderId="67" xfId="0" applyNumberFormat="1" applyFont="1" applyBorder="1" applyAlignment="1">
      <alignment horizontal="center"/>
    </xf>
    <xf numFmtId="10" fontId="22" fillId="0" borderId="67" xfId="0" applyNumberFormat="1" applyFont="1" applyBorder="1" applyAlignment="1">
      <alignment horizontal="center"/>
    </xf>
    <xf numFmtId="10" fontId="24" fillId="0" borderId="67" xfId="0" applyNumberFormat="1" applyFont="1" applyBorder="1" applyAlignment="1">
      <alignment horizontal="center"/>
    </xf>
    <xf numFmtId="9" fontId="25" fillId="0" borderId="67" xfId="0" applyNumberFormat="1" applyFont="1" applyBorder="1" applyAlignment="1">
      <alignment horizontal="center"/>
    </xf>
    <xf numFmtId="0" fontId="14" fillId="11" borderId="67" xfId="0" applyFont="1" applyFill="1" applyBorder="1" applyAlignment="1">
      <alignment horizontal="center"/>
    </xf>
    <xf numFmtId="9" fontId="24" fillId="0" borderId="67" xfId="0" applyNumberFormat="1" applyFont="1" applyBorder="1" applyAlignment="1">
      <alignment horizontal="center"/>
    </xf>
    <xf numFmtId="10" fontId="25" fillId="0" borderId="67" xfId="0" applyNumberFormat="1" applyFont="1" applyBorder="1" applyAlignment="1">
      <alignment horizontal="center"/>
    </xf>
    <xf numFmtId="0" fontId="1" fillId="0" borderId="24" xfId="0" applyFont="1" applyBorder="1" applyAlignment="1">
      <alignment horizontal="center" vertical="center"/>
    </xf>
    <xf numFmtId="0" fontId="1" fillId="0" borderId="67" xfId="0" applyFont="1" applyBorder="1" applyAlignment="1"/>
    <xf numFmtId="0" fontId="7" fillId="12" borderId="0" xfId="0" applyFont="1" applyFill="1" applyAlignment="1"/>
    <xf numFmtId="9" fontId="23" fillId="0" borderId="67" xfId="0" applyNumberFormat="1" applyFont="1" applyBorder="1" applyAlignment="1">
      <alignment horizontal="center"/>
    </xf>
    <xf numFmtId="164" fontId="9" fillId="12" borderId="18" xfId="0" applyNumberFormat="1" applyFont="1" applyFill="1" applyBorder="1" applyAlignment="1">
      <alignment horizontal="left"/>
    </xf>
    <xf numFmtId="164" fontId="9" fillId="0" borderId="18" xfId="0" applyNumberFormat="1" applyFont="1" applyBorder="1" applyAlignment="1">
      <alignment horizontal="left"/>
    </xf>
    <xf numFmtId="164" fontId="9" fillId="0" borderId="34" xfId="0" applyNumberFormat="1" applyFont="1" applyBorder="1" applyAlignment="1">
      <alignment horizontal="left"/>
    </xf>
    <xf numFmtId="0" fontId="9" fillId="0" borderId="23" xfId="0" applyFont="1" applyBorder="1" applyAlignment="1">
      <alignment horizontal="center"/>
    </xf>
    <xf numFmtId="164" fontId="9" fillId="0" borderId="37" xfId="0" applyNumberFormat="1" applyFont="1" applyBorder="1" applyAlignment="1">
      <alignment horizontal="left"/>
    </xf>
    <xf numFmtId="0" fontId="1" fillId="0" borderId="44" xfId="0" applyFont="1" applyBorder="1" applyAlignment="1">
      <alignment vertical="center"/>
    </xf>
    <xf numFmtId="167" fontId="11" fillId="0" borderId="0" xfId="0" applyNumberFormat="1" applyFont="1" applyAlignment="1">
      <alignment horizontal="center"/>
    </xf>
    <xf numFmtId="0" fontId="11" fillId="0" borderId="0" xfId="0" applyFont="1" applyAlignment="1">
      <alignment horizontal="center" vertical="center"/>
    </xf>
    <xf numFmtId="0" fontId="1" fillId="0" borderId="0" xfId="0" applyFont="1" applyAlignment="1">
      <alignment horizontal="center"/>
    </xf>
    <xf numFmtId="167" fontId="11" fillId="0" borderId="92" xfId="0" applyNumberFormat="1" applyFont="1" applyBorder="1" applyAlignment="1">
      <alignment horizontal="center"/>
    </xf>
    <xf numFmtId="0" fontId="11" fillId="0" borderId="92" xfId="0" applyFont="1" applyBorder="1" applyAlignment="1">
      <alignment horizontal="center"/>
    </xf>
    <xf numFmtId="0" fontId="7" fillId="6" borderId="64" xfId="0" applyFont="1" applyFill="1" applyBorder="1" applyAlignment="1">
      <alignment horizontal="left"/>
    </xf>
    <xf numFmtId="9" fontId="29" fillId="0" borderId="67" xfId="0" applyNumberFormat="1" applyFont="1" applyBorder="1" applyAlignment="1">
      <alignment horizontal="center"/>
    </xf>
    <xf numFmtId="0" fontId="29" fillId="0" borderId="67" xfId="0" applyFont="1" applyBorder="1" applyAlignment="1">
      <alignment horizontal="center"/>
    </xf>
    <xf numFmtId="0" fontId="30" fillId="0" borderId="67" xfId="0" applyFont="1" applyBorder="1" applyAlignment="1">
      <alignment horizontal="center"/>
    </xf>
    <xf numFmtId="0" fontId="29" fillId="0" borderId="93" xfId="0" applyFont="1" applyBorder="1" applyAlignment="1">
      <alignment horizontal="center"/>
    </xf>
    <xf numFmtId="0" fontId="30" fillId="0" borderId="93" xfId="0" applyFont="1" applyBorder="1" applyAlignment="1">
      <alignment horizontal="center"/>
    </xf>
    <xf numFmtId="0" fontId="1" fillId="0" borderId="46" xfId="0" applyFont="1" applyBorder="1" applyAlignment="1">
      <alignment horizontal="center" vertical="center"/>
    </xf>
    <xf numFmtId="0" fontId="14" fillId="9" borderId="67" xfId="0" applyFont="1" applyFill="1" applyBorder="1" applyAlignment="1">
      <alignment horizontal="center"/>
    </xf>
    <xf numFmtId="0" fontId="14" fillId="4" borderId="67" xfId="0" applyFont="1" applyFill="1" applyBorder="1" applyAlignment="1">
      <alignment horizontal="center"/>
    </xf>
    <xf numFmtId="0" fontId="7" fillId="12" borderId="0" xfId="0" applyFont="1" applyFill="1" applyAlignment="1">
      <alignment horizontal="center"/>
    </xf>
    <xf numFmtId="0" fontId="7" fillId="4" borderId="67" xfId="0" applyFont="1" applyFill="1" applyBorder="1" applyAlignment="1">
      <alignment horizontal="center"/>
    </xf>
    <xf numFmtId="0" fontId="20" fillId="3" borderId="38" xfId="0" applyFont="1" applyFill="1" applyBorder="1" applyAlignment="1"/>
    <xf numFmtId="9" fontId="30" fillId="0" borderId="93" xfId="0" applyNumberFormat="1" applyFont="1" applyBorder="1" applyAlignment="1">
      <alignment horizontal="center"/>
    </xf>
    <xf numFmtId="9" fontId="30" fillId="0" borderId="67" xfId="0" applyNumberFormat="1" applyFont="1" applyBorder="1" applyAlignment="1">
      <alignment horizontal="center"/>
    </xf>
    <xf numFmtId="0" fontId="1" fillId="0" borderId="18" xfId="0" applyFont="1" applyBorder="1" applyAlignment="1">
      <alignment horizontal="center" vertical="center"/>
    </xf>
    <xf numFmtId="0" fontId="7" fillId="12" borderId="0" xfId="0" applyFont="1" applyFill="1" applyAlignment="1">
      <alignment horizontal="left"/>
    </xf>
    <xf numFmtId="9" fontId="30" fillId="0" borderId="0" xfId="0" applyNumberFormat="1" applyFont="1" applyAlignment="1">
      <alignment horizontal="center"/>
    </xf>
    <xf numFmtId="9" fontId="33" fillId="0" borderId="67" xfId="0" applyNumberFormat="1" applyFont="1" applyBorder="1" applyAlignment="1">
      <alignment horizontal="center"/>
    </xf>
    <xf numFmtId="0" fontId="7" fillId="4" borderId="94" xfId="0" applyFont="1" applyFill="1" applyBorder="1" applyAlignment="1">
      <alignment horizontal="center"/>
    </xf>
    <xf numFmtId="0" fontId="1" fillId="5" borderId="10" xfId="0" applyFont="1" applyFill="1" applyBorder="1" applyAlignment="1">
      <alignment horizontal="center" vertical="center"/>
    </xf>
    <xf numFmtId="165" fontId="1" fillId="0" borderId="24" xfId="0" applyNumberFormat="1" applyFont="1" applyBorder="1" applyAlignment="1">
      <alignment horizontal="center" vertical="center"/>
    </xf>
    <xf numFmtId="0" fontId="9" fillId="12" borderId="17" xfId="0" applyFont="1" applyFill="1" applyBorder="1" applyAlignment="1">
      <alignment horizontal="center"/>
    </xf>
    <xf numFmtId="164" fontId="9" fillId="12" borderId="18" xfId="0" applyNumberFormat="1" applyFont="1" applyFill="1" applyBorder="1"/>
    <xf numFmtId="0" fontId="9" fillId="12" borderId="23" xfId="0" applyFont="1" applyFill="1" applyBorder="1"/>
    <xf numFmtId="164" fontId="9" fillId="12" borderId="24" xfId="0" applyNumberFormat="1" applyFont="1" applyFill="1" applyBorder="1"/>
    <xf numFmtId="0" fontId="9" fillId="12" borderId="17" xfId="0" applyFont="1" applyFill="1" applyBorder="1"/>
    <xf numFmtId="164" fontId="34" fillId="12" borderId="37" xfId="0" applyNumberFormat="1" applyFont="1" applyFill="1" applyBorder="1" applyAlignment="1">
      <alignment horizontal="left"/>
    </xf>
    <xf numFmtId="0" fontId="1" fillId="12" borderId="17" xfId="0" applyFont="1" applyFill="1" applyBorder="1" applyAlignment="1">
      <alignment horizontal="center" vertical="center"/>
    </xf>
    <xf numFmtId="0" fontId="18" fillId="0" borderId="85" xfId="0" applyFont="1" applyBorder="1" applyAlignment="1">
      <alignment horizontal="center"/>
    </xf>
    <xf numFmtId="167" fontId="11" fillId="0" borderId="61" xfId="0" applyNumberFormat="1" applyFont="1" applyBorder="1" applyAlignment="1">
      <alignment horizontal="center" vertical="center"/>
    </xf>
    <xf numFmtId="0" fontId="7" fillId="21" borderId="67" xfId="0" applyFont="1" applyFill="1" applyBorder="1" applyAlignment="1">
      <alignment horizontal="left"/>
    </xf>
    <xf numFmtId="0" fontId="7" fillId="22" borderId="67" xfId="0" applyFont="1" applyFill="1" applyBorder="1" applyAlignment="1">
      <alignment horizontal="left"/>
    </xf>
    <xf numFmtId="0" fontId="7" fillId="23" borderId="67" xfId="0" applyFont="1" applyFill="1" applyBorder="1" applyAlignment="1">
      <alignment horizontal="left"/>
    </xf>
    <xf numFmtId="0" fontId="7" fillId="6" borderId="91" xfId="0" applyFont="1" applyFill="1" applyBorder="1" applyAlignment="1">
      <alignment horizontal="left"/>
    </xf>
    <xf numFmtId="0" fontId="9" fillId="12" borderId="23" xfId="0" applyFont="1" applyFill="1" applyBorder="1" applyAlignment="1"/>
    <xf numFmtId="0" fontId="9" fillId="12" borderId="23" xfId="0" applyFont="1" applyFill="1" applyBorder="1" applyAlignment="1">
      <alignment horizontal="center"/>
    </xf>
    <xf numFmtId="9" fontId="1" fillId="0" borderId="23" xfId="0" applyNumberFormat="1" applyFont="1" applyBorder="1" applyAlignment="1">
      <alignment horizontal="center" vertical="center"/>
    </xf>
    <xf numFmtId="9" fontId="1" fillId="0" borderId="47" xfId="0" applyNumberFormat="1" applyFont="1" applyBorder="1" applyAlignment="1">
      <alignment horizontal="center" vertical="center"/>
    </xf>
    <xf numFmtId="167" fontId="18" fillId="12" borderId="67" xfId="0" applyNumberFormat="1" applyFont="1" applyFill="1" applyBorder="1" applyAlignment="1">
      <alignment horizontal="center"/>
    </xf>
    <xf numFmtId="167" fontId="18" fillId="12" borderId="85" xfId="0" applyNumberFormat="1" applyFont="1" applyFill="1" applyBorder="1" applyAlignment="1">
      <alignment horizontal="center"/>
    </xf>
    <xf numFmtId="0" fontId="7" fillId="5" borderId="43" xfId="0" applyFont="1" applyFill="1" applyBorder="1" applyAlignment="1">
      <alignment horizontal="center" vertical="center"/>
    </xf>
    <xf numFmtId="0" fontId="7" fillId="5" borderId="41" xfId="0" applyFont="1" applyFill="1" applyBorder="1" applyAlignment="1">
      <alignment horizontal="center" vertical="center"/>
    </xf>
    <xf numFmtId="0" fontId="9" fillId="12" borderId="46" xfId="0" applyFont="1" applyFill="1" applyBorder="1" applyAlignment="1"/>
    <xf numFmtId="164" fontId="9" fillId="12" borderId="44" xfId="0" applyNumberFormat="1" applyFont="1" applyFill="1" applyBorder="1"/>
    <xf numFmtId="0" fontId="9" fillId="12" borderId="46" xfId="0" applyFont="1" applyFill="1" applyBorder="1"/>
    <xf numFmtId="0" fontId="9" fillId="12" borderId="49" xfId="0" applyFont="1" applyFill="1" applyBorder="1" applyAlignment="1"/>
    <xf numFmtId="164" fontId="9" fillId="12" borderId="47" xfId="0" applyNumberFormat="1" applyFont="1" applyFill="1" applyBorder="1"/>
    <xf numFmtId="166" fontId="13" fillId="12" borderId="23" xfId="0" applyNumberFormat="1" applyFont="1" applyFill="1" applyBorder="1" applyAlignment="1">
      <alignment horizontal="center" vertical="center"/>
    </xf>
    <xf numFmtId="9" fontId="1" fillId="12" borderId="47" xfId="0" applyNumberFormat="1" applyFont="1" applyFill="1" applyBorder="1" applyAlignment="1">
      <alignment horizontal="center" vertical="center"/>
    </xf>
    <xf numFmtId="9" fontId="1" fillId="12" borderId="23" xfId="0" applyNumberFormat="1" applyFont="1" applyFill="1" applyBorder="1" applyAlignment="1">
      <alignment horizontal="center" vertical="center"/>
    </xf>
    <xf numFmtId="0" fontId="1" fillId="7" borderId="95" xfId="0" applyFont="1" applyFill="1" applyBorder="1" applyAlignment="1">
      <alignment horizontal="center" vertical="center"/>
    </xf>
    <xf numFmtId="0" fontId="11" fillId="6" borderId="96" xfId="0" applyFont="1" applyFill="1" applyBorder="1" applyAlignment="1">
      <alignment horizontal="center" vertical="center"/>
    </xf>
    <xf numFmtId="0" fontId="21" fillId="6" borderId="67" xfId="0" applyFont="1" applyFill="1" applyBorder="1" applyAlignment="1">
      <alignment horizontal="center" vertical="center"/>
    </xf>
    <xf numFmtId="9" fontId="37" fillId="0" borderId="67" xfId="0" applyNumberFormat="1" applyFont="1" applyBorder="1" applyAlignment="1">
      <alignment horizontal="center" vertical="center"/>
    </xf>
    <xf numFmtId="9" fontId="38" fillId="0" borderId="67" xfId="0" applyNumberFormat="1" applyFont="1" applyBorder="1" applyAlignment="1">
      <alignment horizontal="center" vertical="center"/>
    </xf>
    <xf numFmtId="0" fontId="39" fillId="0" borderId="67" xfId="0" applyFont="1" applyBorder="1" applyAlignment="1">
      <alignment vertical="center"/>
    </xf>
    <xf numFmtId="0" fontId="37" fillId="0" borderId="67" xfId="0" applyFont="1" applyBorder="1" applyAlignment="1">
      <alignment horizontal="center" vertical="center"/>
    </xf>
    <xf numFmtId="9" fontId="36" fillId="0" borderId="67" xfId="0" applyNumberFormat="1" applyFont="1" applyBorder="1" applyAlignment="1">
      <alignment horizontal="center" vertical="center"/>
    </xf>
    <xf numFmtId="9" fontId="1" fillId="12" borderId="24" xfId="0" applyNumberFormat="1" applyFont="1" applyFill="1" applyBorder="1" applyAlignment="1">
      <alignment horizontal="center" vertical="center"/>
    </xf>
    <xf numFmtId="9" fontId="1" fillId="0" borderId="0" xfId="0" applyNumberFormat="1" applyFont="1" applyAlignment="1">
      <alignment horizontal="center" vertical="center"/>
    </xf>
    <xf numFmtId="9" fontId="1" fillId="12" borderId="0" xfId="0" applyNumberFormat="1" applyFont="1" applyFill="1" applyAlignment="1">
      <alignment horizontal="center" vertical="center"/>
    </xf>
    <xf numFmtId="165" fontId="1" fillId="0" borderId="0" xfId="0" applyNumberFormat="1"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center" vertical="center"/>
    </xf>
    <xf numFmtId="0" fontId="40" fillId="0" borderId="0" xfId="0" applyFont="1"/>
    <xf numFmtId="0" fontId="1" fillId="19" borderId="67" xfId="0" applyFont="1" applyFill="1" applyBorder="1" applyAlignment="1">
      <alignment horizontal="center" wrapText="1"/>
    </xf>
    <xf numFmtId="0" fontId="1" fillId="19" borderId="67" xfId="0" applyFont="1" applyFill="1" applyBorder="1" applyAlignment="1">
      <alignment horizontal="center"/>
    </xf>
    <xf numFmtId="0" fontId="7" fillId="5" borderId="98" xfId="0" applyFont="1" applyFill="1" applyBorder="1" applyAlignment="1">
      <alignment horizontal="center" vertical="center"/>
    </xf>
    <xf numFmtId="165" fontId="9" fillId="12" borderId="44" xfId="0" applyNumberFormat="1" applyFont="1" applyFill="1" applyBorder="1"/>
    <xf numFmtId="0" fontId="7" fillId="2" borderId="61"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67" xfId="0" applyFont="1" applyFill="1" applyBorder="1" applyAlignment="1">
      <alignment horizontal="center" vertical="center"/>
    </xf>
    <xf numFmtId="165" fontId="9" fillId="0" borderId="44" xfId="0" applyNumberFormat="1" applyFont="1" applyBorder="1"/>
    <xf numFmtId="170" fontId="1" fillId="2" borderId="61" xfId="0" applyNumberFormat="1" applyFont="1" applyFill="1" applyBorder="1" applyAlignment="1">
      <alignment horizontal="center" vertical="center"/>
    </xf>
    <xf numFmtId="0" fontId="1" fillId="24" borderId="64" xfId="0" applyFont="1" applyFill="1" applyBorder="1" applyAlignment="1">
      <alignment horizontal="center" vertical="center"/>
    </xf>
    <xf numFmtId="0" fontId="1" fillId="2" borderId="64" xfId="0" applyFont="1" applyFill="1" applyBorder="1" applyAlignment="1">
      <alignment horizontal="center" vertical="center"/>
    </xf>
    <xf numFmtId="0" fontId="1" fillId="2" borderId="67" xfId="0" applyFont="1" applyFill="1" applyBorder="1" applyAlignment="1">
      <alignment horizontal="center" vertical="center"/>
    </xf>
    <xf numFmtId="0" fontId="1" fillId="2" borderId="61" xfId="0" applyFont="1" applyFill="1" applyBorder="1"/>
    <xf numFmtId="0" fontId="1" fillId="2" borderId="64" xfId="0" applyFont="1" applyFill="1" applyBorder="1" applyAlignment="1">
      <alignment horizontal="center"/>
    </xf>
    <xf numFmtId="0" fontId="1" fillId="2" borderId="67" xfId="0" applyFont="1" applyFill="1" applyBorder="1" applyAlignment="1">
      <alignment horizontal="center"/>
    </xf>
    <xf numFmtId="0" fontId="9" fillId="24" borderId="23" xfId="0" applyFont="1" applyFill="1" applyBorder="1" applyAlignment="1">
      <alignment horizontal="center"/>
    </xf>
    <xf numFmtId="0" fontId="1" fillId="7" borderId="95" xfId="0" applyFont="1" applyFill="1" applyBorder="1" applyAlignment="1">
      <alignment horizontal="center" vertical="center"/>
    </xf>
    <xf numFmtId="9" fontId="1" fillId="24" borderId="23" xfId="0" applyNumberFormat="1" applyFont="1" applyFill="1" applyBorder="1" applyAlignment="1">
      <alignment horizontal="center" vertical="center"/>
    </xf>
    <xf numFmtId="0" fontId="1" fillId="25" borderId="67" xfId="0" applyFont="1" applyFill="1" applyBorder="1" applyAlignment="1">
      <alignment horizontal="center"/>
    </xf>
    <xf numFmtId="0" fontId="33" fillId="0" borderId="67" xfId="0" applyFont="1" applyBorder="1" applyAlignment="1">
      <alignment horizontal="center"/>
    </xf>
    <xf numFmtId="0" fontId="7" fillId="19" borderId="67" xfId="0" applyFont="1" applyFill="1" applyBorder="1" applyAlignment="1">
      <alignment horizontal="center" wrapText="1"/>
    </xf>
    <xf numFmtId="0" fontId="41" fillId="0" borderId="0" xfId="0" applyFont="1" applyAlignment="1"/>
    <xf numFmtId="0" fontId="42" fillId="19" borderId="67" xfId="0" applyFont="1" applyFill="1" applyBorder="1" applyAlignment="1">
      <alignment horizontal="center"/>
    </xf>
    <xf numFmtId="0" fontId="41" fillId="0" borderId="0" xfId="0" applyFont="1" applyAlignment="1">
      <alignment wrapText="1"/>
    </xf>
    <xf numFmtId="164" fontId="9" fillId="12" borderId="18" xfId="0" applyNumberFormat="1" applyFont="1" applyFill="1" applyBorder="1" applyAlignment="1">
      <alignment horizontal="center"/>
    </xf>
    <xf numFmtId="164" fontId="9" fillId="0" borderId="18" xfId="0" applyNumberFormat="1" applyFont="1" applyBorder="1" applyAlignment="1">
      <alignment horizontal="center"/>
    </xf>
    <xf numFmtId="0" fontId="1" fillId="12" borderId="64" xfId="0" applyFont="1" applyFill="1" applyBorder="1" applyAlignment="1">
      <alignment horizontal="center" vertical="center"/>
    </xf>
    <xf numFmtId="164" fontId="9" fillId="0" borderId="34" xfId="0" applyNumberFormat="1" applyFont="1" applyBorder="1" applyAlignment="1">
      <alignment horizontal="center"/>
    </xf>
    <xf numFmtId="16" fontId="1" fillId="6" borderId="9" xfId="0" applyNumberFormat="1" applyFont="1" applyFill="1" applyBorder="1" applyAlignment="1">
      <alignment horizontal="center" vertical="center"/>
    </xf>
    <xf numFmtId="9" fontId="1" fillId="6" borderId="9" xfId="0" applyNumberFormat="1" applyFont="1" applyFill="1" applyBorder="1" applyAlignment="1">
      <alignment horizontal="center" vertical="center"/>
    </xf>
    <xf numFmtId="0" fontId="43" fillId="12" borderId="0" xfId="0" applyFont="1" applyFill="1" applyAlignment="1">
      <alignment horizontal="center"/>
    </xf>
    <xf numFmtId="9" fontId="1" fillId="12" borderId="9" xfId="0" applyNumberFormat="1" applyFont="1" applyFill="1" applyBorder="1" applyAlignment="1">
      <alignment horizontal="center" vertical="center"/>
    </xf>
    <xf numFmtId="0" fontId="1" fillId="7" borderId="52" xfId="0" applyFont="1" applyFill="1" applyBorder="1" applyAlignment="1">
      <alignment horizontal="center" vertical="center"/>
    </xf>
    <xf numFmtId="0" fontId="39" fillId="0" borderId="0" xfId="0" applyFont="1" applyAlignment="1">
      <alignment vertical="center"/>
    </xf>
    <xf numFmtId="0" fontId="21" fillId="0" borderId="91" xfId="0" applyFont="1" applyBorder="1" applyAlignment="1">
      <alignment horizontal="center" vertical="center"/>
    </xf>
    <xf numFmtId="0" fontId="7" fillId="19" borderId="67" xfId="0" applyFont="1" applyFill="1" applyBorder="1" applyAlignment="1">
      <alignment horizontal="center" vertical="center" wrapText="1"/>
    </xf>
    <xf numFmtId="0" fontId="45" fillId="0" borderId="0" xfId="0" applyFont="1" applyAlignment="1">
      <alignment vertical="center"/>
    </xf>
    <xf numFmtId="0" fontId="39" fillId="2" borderId="1" xfId="0" applyFont="1" applyFill="1" applyBorder="1" applyAlignment="1">
      <alignment vertical="center"/>
    </xf>
    <xf numFmtId="0" fontId="39" fillId="0" borderId="0" xfId="0" applyFont="1" applyAlignment="1">
      <alignment horizontal="center" vertical="center"/>
    </xf>
    <xf numFmtId="9" fontId="47" fillId="0" borderId="67" xfId="0" applyNumberFormat="1" applyFont="1" applyBorder="1" applyAlignment="1">
      <alignment horizontal="center" vertical="center"/>
    </xf>
    <xf numFmtId="0" fontId="39" fillId="0" borderId="67" xfId="0" applyFont="1" applyBorder="1" applyAlignment="1">
      <alignment horizontal="center" vertical="center"/>
    </xf>
    <xf numFmtId="0" fontId="39" fillId="2" borderId="1" xfId="0" applyFont="1" applyFill="1" applyBorder="1" applyAlignment="1">
      <alignment horizontal="center" vertical="center"/>
    </xf>
    <xf numFmtId="0" fontId="39" fillId="0" borderId="0" xfId="0" applyFont="1"/>
    <xf numFmtId="9" fontId="46" fillId="0" borderId="67" xfId="0" applyNumberFormat="1" applyFont="1" applyBorder="1" applyAlignment="1">
      <alignment horizontal="center" vertical="center"/>
    </xf>
    <xf numFmtId="0" fontId="46" fillId="0" borderId="67" xfId="0" applyFont="1" applyBorder="1" applyAlignment="1">
      <alignment horizontal="center"/>
    </xf>
    <xf numFmtId="0" fontId="39" fillId="2" borderId="1" xfId="0" applyFont="1" applyFill="1" applyBorder="1"/>
    <xf numFmtId="0" fontId="1" fillId="5" borderId="9" xfId="0" applyFont="1" applyFill="1" applyBorder="1" applyAlignment="1">
      <alignment horizontal="center" vertical="center"/>
    </xf>
    <xf numFmtId="9" fontId="44" fillId="0" borderId="67" xfId="0" applyNumberFormat="1" applyFont="1" applyBorder="1" applyAlignment="1">
      <alignment horizontal="center"/>
    </xf>
    <xf numFmtId="171" fontId="1" fillId="6" borderId="9" xfId="0" applyNumberFormat="1" applyFont="1" applyFill="1" applyBorder="1" applyAlignment="1">
      <alignment horizontal="center" vertical="center"/>
    </xf>
    <xf numFmtId="0" fontId="14" fillId="9" borderId="106" xfId="0" applyFont="1" applyFill="1" applyBorder="1" applyAlignment="1">
      <alignment horizontal="center" vertical="center" wrapText="1"/>
    </xf>
    <xf numFmtId="0" fontId="7" fillId="4" borderId="106" xfId="0" applyFont="1" applyFill="1" applyBorder="1" applyAlignment="1">
      <alignment horizontal="center" vertical="center"/>
    </xf>
    <xf numFmtId="0" fontId="7" fillId="0" borderId="106" xfId="0" applyFont="1" applyBorder="1" applyAlignment="1">
      <alignment horizontal="center"/>
    </xf>
    <xf numFmtId="0" fontId="7" fillId="4" borderId="106" xfId="0" applyFont="1" applyFill="1" applyBorder="1" applyAlignment="1">
      <alignment horizontal="center" vertical="center"/>
    </xf>
    <xf numFmtId="0" fontId="7" fillId="12" borderId="106" xfId="0" applyFont="1" applyFill="1" applyBorder="1" applyAlignment="1">
      <alignment horizontal="center"/>
    </xf>
    <xf numFmtId="0" fontId="14" fillId="12" borderId="106" xfId="0" applyFont="1" applyFill="1" applyBorder="1" applyAlignment="1">
      <alignment horizontal="center" vertical="center"/>
    </xf>
    <xf numFmtId="0" fontId="14" fillId="26" borderId="106" xfId="0" applyFont="1" applyFill="1" applyBorder="1" applyAlignment="1">
      <alignment horizontal="center" vertical="center"/>
    </xf>
    <xf numFmtId="0" fontId="7" fillId="4" borderId="106" xfId="0" applyFont="1" applyFill="1" applyBorder="1" applyAlignment="1">
      <alignment horizontal="center" vertical="center" wrapText="1"/>
    </xf>
    <xf numFmtId="0" fontId="7" fillId="15" borderId="67" xfId="0" applyFont="1" applyFill="1" applyBorder="1" applyAlignment="1">
      <alignment horizontal="left"/>
    </xf>
    <xf numFmtId="0" fontId="7" fillId="28" borderId="67" xfId="0" applyFont="1" applyFill="1" applyBorder="1" applyAlignment="1">
      <alignment horizontal="left"/>
    </xf>
    <xf numFmtId="0" fontId="7" fillId="29" borderId="67" xfId="0" applyFont="1" applyFill="1" applyBorder="1" applyAlignment="1">
      <alignment horizontal="left"/>
    </xf>
    <xf numFmtId="9" fontId="49" fillId="0" borderId="67" xfId="0" applyNumberFormat="1" applyFont="1" applyBorder="1" applyAlignment="1">
      <alignment horizontal="center" vertical="center"/>
    </xf>
    <xf numFmtId="0" fontId="21" fillId="30" borderId="67" xfId="0" applyFont="1" applyFill="1" applyBorder="1" applyAlignment="1">
      <alignment horizontal="center" vertical="center"/>
    </xf>
    <xf numFmtId="0" fontId="21" fillId="12" borderId="0" xfId="0" applyFont="1" applyFill="1" applyAlignment="1">
      <alignment horizontal="left" vertical="center"/>
    </xf>
    <xf numFmtId="0" fontId="21" fillId="12" borderId="0" xfId="0" applyFont="1" applyFill="1" applyAlignment="1">
      <alignment horizontal="center" vertical="center"/>
    </xf>
    <xf numFmtId="0" fontId="29" fillId="0" borderId="67" xfId="0" applyFont="1" applyBorder="1" applyAlignment="1">
      <alignment horizontal="center" vertical="center"/>
    </xf>
    <xf numFmtId="0" fontId="30" fillId="30" borderId="67" xfId="0" applyFont="1" applyFill="1" applyBorder="1" applyAlignment="1">
      <alignment horizontal="center" vertical="center"/>
    </xf>
    <xf numFmtId="0" fontId="29" fillId="30" borderId="93" xfId="0" applyFont="1" applyFill="1" applyBorder="1" applyAlignment="1">
      <alignment horizontal="center" vertical="center"/>
    </xf>
    <xf numFmtId="9" fontId="30" fillId="0" borderId="0" xfId="0" applyNumberFormat="1" applyFont="1" applyAlignment="1">
      <alignment horizontal="center" vertical="center"/>
    </xf>
    <xf numFmtId="9" fontId="25" fillId="0" borderId="67" xfId="0" applyNumberFormat="1" applyFont="1" applyBorder="1" applyAlignment="1">
      <alignment horizontal="center" vertical="center"/>
    </xf>
    <xf numFmtId="9" fontId="25" fillId="30" borderId="67" xfId="0" applyNumberFormat="1" applyFont="1" applyFill="1" applyBorder="1" applyAlignment="1">
      <alignment horizontal="center" vertical="center"/>
    </xf>
    <xf numFmtId="168" fontId="1" fillId="2" borderId="61" xfId="0" applyNumberFormat="1" applyFont="1" applyFill="1" applyBorder="1" applyAlignment="1">
      <alignment horizontal="center"/>
    </xf>
    <xf numFmtId="0" fontId="1" fillId="2" borderId="64" xfId="0" applyFont="1" applyFill="1" applyBorder="1" applyAlignment="1">
      <alignment horizontal="center"/>
    </xf>
    <xf numFmtId="0" fontId="1" fillId="2" borderId="67" xfId="0" applyFont="1" applyFill="1" applyBorder="1" applyAlignment="1">
      <alignment horizontal="center"/>
    </xf>
    <xf numFmtId="0" fontId="18" fillId="12" borderId="67" xfId="0" applyFont="1" applyFill="1" applyBorder="1" applyAlignment="1">
      <alignment horizontal="center"/>
    </xf>
    <xf numFmtId="0" fontId="14" fillId="0" borderId="67" xfId="0" applyFont="1" applyBorder="1" applyAlignment="1">
      <alignment horizontal="center"/>
    </xf>
    <xf numFmtId="0" fontId="9" fillId="12" borderId="46" xfId="0" applyFont="1" applyFill="1" applyBorder="1" applyAlignment="1">
      <alignment horizontal="right"/>
    </xf>
    <xf numFmtId="164" fontId="9" fillId="12" borderId="18" xfId="0" applyNumberFormat="1" applyFont="1" applyFill="1" applyBorder="1" applyAlignment="1">
      <alignment horizontal="center"/>
    </xf>
    <xf numFmtId="164" fontId="9" fillId="0" borderId="18" xfId="0" applyNumberFormat="1" applyFont="1" applyBorder="1" applyAlignment="1">
      <alignment horizontal="center"/>
    </xf>
    <xf numFmtId="0" fontId="9" fillId="0" borderId="107" xfId="0" applyFont="1" applyBorder="1" applyAlignment="1"/>
    <xf numFmtId="164" fontId="9" fillId="0" borderId="34" xfId="0" applyNumberFormat="1" applyFont="1" applyBorder="1" applyAlignment="1">
      <alignment horizontal="center"/>
    </xf>
    <xf numFmtId="0" fontId="9" fillId="12" borderId="70" xfId="0" applyFont="1" applyFill="1" applyBorder="1" applyAlignment="1"/>
    <xf numFmtId="9" fontId="1" fillId="0" borderId="24" xfId="0" applyNumberFormat="1" applyFont="1" applyBorder="1" applyAlignment="1">
      <alignment horizontal="center" vertical="center"/>
    </xf>
    <xf numFmtId="0" fontId="1" fillId="7" borderId="9" xfId="0" applyFont="1" applyFill="1" applyBorder="1" applyAlignment="1">
      <alignment horizontal="center" vertical="center"/>
    </xf>
    <xf numFmtId="0" fontId="1" fillId="7" borderId="9" xfId="0" applyFont="1" applyFill="1" applyBorder="1" applyAlignment="1">
      <alignment horizontal="center" vertical="center"/>
    </xf>
    <xf numFmtId="168" fontId="18" fillId="12" borderId="67" xfId="0" applyNumberFormat="1" applyFont="1" applyFill="1" applyBorder="1" applyAlignment="1">
      <alignment horizontal="center"/>
    </xf>
    <xf numFmtId="0" fontId="13" fillId="0" borderId="0" xfId="0" applyFont="1" applyAlignment="1"/>
    <xf numFmtId="0" fontId="7" fillId="12" borderId="67" xfId="0" applyFont="1" applyFill="1" applyBorder="1" applyAlignment="1">
      <alignment horizontal="center"/>
    </xf>
    <xf numFmtId="0" fontId="1" fillId="0" borderId="0" xfId="0" applyFont="1" applyAlignment="1">
      <alignment vertical="center"/>
    </xf>
    <xf numFmtId="0" fontId="21" fillId="0" borderId="67" xfId="0" applyFont="1" applyBorder="1" applyAlignment="1">
      <alignment horizontal="center" vertical="center"/>
    </xf>
    <xf numFmtId="0" fontId="7" fillId="4" borderId="72" xfId="0" applyFont="1" applyFill="1" applyBorder="1" applyAlignment="1">
      <alignment horizontal="center" vertical="center"/>
    </xf>
    <xf numFmtId="0" fontId="6" fillId="0" borderId="73" xfId="0" applyFont="1" applyBorder="1"/>
    <xf numFmtId="0" fontId="1" fillId="0" borderId="72" xfId="0" applyFont="1" applyBorder="1" applyAlignment="1">
      <alignment horizontal="center"/>
    </xf>
    <xf numFmtId="0" fontId="15" fillId="0" borderId="0" xfId="0" applyFont="1" applyAlignment="1">
      <alignment horizontal="center" vertical="center"/>
    </xf>
    <xf numFmtId="0" fontId="0" fillId="0" borderId="0" xfId="0" applyFont="1" applyAlignment="1"/>
    <xf numFmtId="0" fontId="13" fillId="0" borderId="0" xfId="0" applyFont="1" applyAlignment="1">
      <alignment horizontal="center"/>
    </xf>
    <xf numFmtId="0" fontId="17" fillId="0" borderId="62" xfId="0" applyFont="1" applyBorder="1" applyAlignment="1">
      <alignment horizontal="center" wrapText="1"/>
    </xf>
    <xf numFmtId="0" fontId="6" fillId="0" borderId="63" xfId="0" applyFont="1" applyBorder="1"/>
    <xf numFmtId="0" fontId="6" fillId="0" borderId="82" xfId="0" applyFont="1" applyBorder="1"/>
    <xf numFmtId="0" fontId="17" fillId="0" borderId="62" xfId="0" applyFont="1" applyBorder="1" applyAlignment="1">
      <alignment horizontal="left" vertical="center" wrapText="1"/>
    </xf>
    <xf numFmtId="0" fontId="1" fillId="0" borderId="72" xfId="0" applyFont="1" applyBorder="1" applyAlignment="1">
      <alignment horizontal="center" vertical="center"/>
    </xf>
    <xf numFmtId="0" fontId="4" fillId="4" borderId="4" xfId="0" applyFont="1" applyFill="1" applyBorder="1" applyAlignment="1">
      <alignment horizontal="center" vertical="center"/>
    </xf>
    <xf numFmtId="0" fontId="6" fillId="0" borderId="5" xfId="0" applyFont="1" applyBorder="1"/>
    <xf numFmtId="0" fontId="6" fillId="0" borderId="6" xfId="0" applyFont="1" applyBorder="1"/>
    <xf numFmtId="0" fontId="7" fillId="9" borderId="72" xfId="0" applyFont="1" applyFill="1" applyBorder="1" applyAlignment="1">
      <alignment horizontal="center" vertical="center" wrapText="1"/>
    </xf>
    <xf numFmtId="0" fontId="1" fillId="0" borderId="71" xfId="0" applyFont="1" applyBorder="1" applyAlignment="1">
      <alignment horizontal="center"/>
    </xf>
    <xf numFmtId="0" fontId="6" fillId="0" borderId="71" xfId="0" applyFont="1" applyBorder="1"/>
    <xf numFmtId="0" fontId="12" fillId="0" borderId="0" xfId="0" applyFont="1" applyAlignment="1">
      <alignment horizontal="center" vertical="center" wrapText="1"/>
    </xf>
    <xf numFmtId="0" fontId="7" fillId="11" borderId="72" xfId="0" applyFont="1" applyFill="1" applyBorder="1" applyAlignment="1">
      <alignment horizontal="center" vertical="center"/>
    </xf>
    <xf numFmtId="0" fontId="14" fillId="10" borderId="72" xfId="0" applyFont="1" applyFill="1" applyBorder="1" applyAlignment="1">
      <alignment horizontal="center" vertical="center" wrapText="1"/>
    </xf>
    <xf numFmtId="0" fontId="13" fillId="0" borderId="0" xfId="0" applyFont="1" applyAlignment="1">
      <alignment horizontal="center" vertical="center"/>
    </xf>
    <xf numFmtId="0" fontId="1" fillId="0" borderId="0" xfId="0" applyFont="1" applyAlignment="1">
      <alignment horizontal="right"/>
    </xf>
    <xf numFmtId="0" fontId="7" fillId="2" borderId="14" xfId="0" applyFont="1" applyFill="1" applyBorder="1" applyAlignment="1">
      <alignment horizontal="center" vertical="center" wrapText="1"/>
    </xf>
    <xf numFmtId="0" fontId="6" fillId="0" borderId="15" xfId="0" applyFont="1" applyBorder="1"/>
    <xf numFmtId="0" fontId="4" fillId="0" borderId="30" xfId="0" applyFont="1" applyBorder="1" applyAlignment="1">
      <alignment horizontal="center" vertical="center"/>
    </xf>
    <xf numFmtId="0" fontId="6" fillId="0" borderId="31" xfId="0" applyFont="1" applyBorder="1"/>
    <xf numFmtId="10" fontId="7" fillId="0" borderId="0" xfId="0" applyNumberFormat="1" applyFont="1" applyAlignment="1">
      <alignment horizontal="center" vertical="center"/>
    </xf>
    <xf numFmtId="9" fontId="1" fillId="0" borderId="0" xfId="0" applyNumberFormat="1" applyFont="1" applyAlignment="1">
      <alignment horizontal="center"/>
    </xf>
    <xf numFmtId="0" fontId="1" fillId="5" borderId="41" xfId="0" applyFont="1" applyFill="1" applyBorder="1" applyAlignment="1">
      <alignment horizontal="center" vertical="center"/>
    </xf>
    <xf numFmtId="0" fontId="6" fillId="0" borderId="42" xfId="0" applyFont="1" applyBorder="1"/>
    <xf numFmtId="0" fontId="6" fillId="0" borderId="43" xfId="0" applyFont="1" applyBorder="1"/>
    <xf numFmtId="0" fontId="1" fillId="0" borderId="44" xfId="0" applyFont="1" applyBorder="1" applyAlignment="1">
      <alignment horizontal="center" vertical="center"/>
    </xf>
    <xf numFmtId="0" fontId="6" fillId="0" borderId="45" xfId="0" applyFont="1" applyBorder="1"/>
    <xf numFmtId="0" fontId="6" fillId="0" borderId="46" xfId="0" applyFont="1" applyBorder="1"/>
    <xf numFmtId="166" fontId="1" fillId="0" borderId="47" xfId="0" applyNumberFormat="1" applyFont="1" applyBorder="1" applyAlignment="1">
      <alignment horizontal="center" vertical="center"/>
    </xf>
    <xf numFmtId="0" fontId="6" fillId="0" borderId="48" xfId="0" applyFont="1" applyBorder="1"/>
    <xf numFmtId="0" fontId="6" fillId="0" borderId="49" xfId="0" applyFont="1" applyBorder="1"/>
    <xf numFmtId="16" fontId="1" fillId="6" borderId="41" xfId="0" applyNumberFormat="1" applyFont="1" applyFill="1" applyBorder="1" applyAlignment="1">
      <alignment horizontal="center" vertical="center"/>
    </xf>
    <xf numFmtId="0" fontId="1" fillId="0" borderId="47" xfId="0" applyFont="1" applyBorder="1" applyAlignment="1">
      <alignment horizontal="center" vertical="center"/>
    </xf>
    <xf numFmtId="16" fontId="1" fillId="6" borderId="50" xfId="0" applyNumberFormat="1" applyFont="1" applyFill="1" applyBorder="1" applyAlignment="1">
      <alignment horizontal="center" vertical="center"/>
    </xf>
    <xf numFmtId="0" fontId="1" fillId="0" borderId="51" xfId="0" applyFont="1" applyBorder="1" applyAlignment="1">
      <alignment horizontal="center" vertical="center"/>
    </xf>
    <xf numFmtId="165" fontId="1" fillId="0" borderId="47" xfId="0" applyNumberFormat="1" applyFont="1" applyBorder="1" applyAlignment="1">
      <alignment horizontal="center" vertical="center"/>
    </xf>
    <xf numFmtId="0" fontId="1" fillId="7" borderId="41" xfId="0" applyFont="1" applyFill="1" applyBorder="1" applyAlignment="1">
      <alignment horizontal="center" vertical="center"/>
    </xf>
    <xf numFmtId="0" fontId="1" fillId="7" borderId="50" xfId="0" applyFont="1" applyFill="1" applyBorder="1" applyAlignment="1">
      <alignment horizontal="center" vertical="center"/>
    </xf>
    <xf numFmtId="0" fontId="1" fillId="7" borderId="53" xfId="0" applyFont="1" applyFill="1" applyBorder="1" applyAlignment="1">
      <alignment horizontal="center" vertical="center"/>
    </xf>
    <xf numFmtId="0" fontId="6" fillId="0" borderId="54" xfId="0" applyFont="1" applyBorder="1"/>
    <xf numFmtId="165" fontId="1" fillId="0" borderId="51" xfId="0" applyNumberFormat="1" applyFont="1" applyBorder="1" applyAlignment="1">
      <alignment horizontal="center" vertical="center"/>
    </xf>
    <xf numFmtId="0" fontId="11" fillId="6" borderId="57" xfId="0" applyFont="1" applyFill="1" applyBorder="1" applyAlignment="1">
      <alignment horizontal="center" vertical="center"/>
    </xf>
    <xf numFmtId="0" fontId="6" fillId="0" borderId="58" xfId="0" applyFont="1" applyBorder="1"/>
    <xf numFmtId="0" fontId="6" fillId="0" borderId="59" xfId="0" applyFont="1" applyBorder="1"/>
    <xf numFmtId="0" fontId="11" fillId="0" borderId="62" xfId="0" applyFont="1" applyBorder="1" applyAlignment="1">
      <alignment horizontal="center" vertical="center"/>
    </xf>
    <xf numFmtId="0" fontId="6" fillId="0" borderId="64" xfId="0" applyFont="1" applyBorder="1"/>
    <xf numFmtId="0" fontId="11" fillId="0" borderId="62" xfId="0" applyFont="1" applyBorder="1" applyAlignment="1">
      <alignment horizontal="left"/>
    </xf>
    <xf numFmtId="0" fontId="11" fillId="0" borderId="62" xfId="0" applyFont="1" applyBorder="1" applyAlignment="1">
      <alignment horizontal="center"/>
    </xf>
    <xf numFmtId="0" fontId="11" fillId="0" borderId="62" xfId="0" applyFont="1" applyBorder="1" applyAlignment="1">
      <alignment horizontal="left" wrapText="1"/>
    </xf>
    <xf numFmtId="0" fontId="4" fillId="8" borderId="62" xfId="0" applyFont="1" applyFill="1" applyBorder="1" applyAlignment="1">
      <alignment horizontal="center" vertical="center"/>
    </xf>
    <xf numFmtId="0" fontId="11" fillId="0" borderId="68" xfId="0" applyFont="1" applyBorder="1" applyAlignment="1">
      <alignment horizontal="center"/>
    </xf>
    <xf numFmtId="0" fontId="6" fillId="0" borderId="69" xfId="0" applyFont="1" applyBorder="1"/>
    <xf numFmtId="0" fontId="6" fillId="0" borderId="70" xfId="0" applyFont="1" applyBorder="1"/>
    <xf numFmtId="0" fontId="11" fillId="0" borderId="68" xfId="0" applyFont="1" applyBorder="1" applyAlignment="1">
      <alignment horizontal="left"/>
    </xf>
    <xf numFmtId="0" fontId="14" fillId="9" borderId="72" xfId="0" applyFont="1" applyFill="1" applyBorder="1" applyAlignment="1">
      <alignment horizontal="center" vertical="center" wrapText="1"/>
    </xf>
    <xf numFmtId="0" fontId="7" fillId="4" borderId="72" xfId="0" applyFont="1" applyFill="1" applyBorder="1" applyAlignment="1">
      <alignment horizontal="center" vertical="center" wrapText="1"/>
    </xf>
    <xf numFmtId="0" fontId="16" fillId="6" borderId="14" xfId="0" applyFont="1" applyFill="1" applyBorder="1" applyAlignment="1">
      <alignment horizontal="center" vertical="center"/>
    </xf>
    <xf numFmtId="0" fontId="11" fillId="0" borderId="62" xfId="0" applyFont="1" applyBorder="1" applyAlignment="1">
      <alignment horizontal="center" wrapText="1"/>
    </xf>
    <xf numFmtId="0" fontId="19" fillId="14" borderId="0" xfId="0" applyFont="1" applyFill="1" applyAlignment="1">
      <alignment horizontal="center"/>
    </xf>
    <xf numFmtId="0" fontId="20" fillId="3" borderId="88" xfId="0" applyFont="1" applyFill="1" applyBorder="1" applyAlignment="1">
      <alignment horizontal="center"/>
    </xf>
    <xf numFmtId="0" fontId="6" fillId="0" borderId="89" xfId="0" applyFont="1" applyBorder="1"/>
    <xf numFmtId="0" fontId="21" fillId="7" borderId="62" xfId="0" applyFont="1" applyFill="1" applyBorder="1" applyAlignment="1">
      <alignment horizontal="center"/>
    </xf>
    <xf numFmtId="0" fontId="7" fillId="5" borderId="62" xfId="0" applyFont="1" applyFill="1" applyBorder="1" applyAlignment="1">
      <alignment horizontal="center"/>
    </xf>
    <xf numFmtId="0" fontId="7" fillId="6" borderId="62" xfId="0" applyFont="1" applyFill="1" applyBorder="1" applyAlignment="1">
      <alignment horizontal="center"/>
    </xf>
    <xf numFmtId="9" fontId="22" fillId="0" borderId="62" xfId="0" applyNumberFormat="1" applyFont="1" applyBorder="1" applyAlignment="1">
      <alignment horizontal="center"/>
    </xf>
    <xf numFmtId="9" fontId="23" fillId="0" borderId="62" xfId="0" applyNumberFormat="1" applyFont="1" applyBorder="1" applyAlignment="1">
      <alignment horizontal="center"/>
    </xf>
    <xf numFmtId="9" fontId="24" fillId="0" borderId="62" xfId="0" applyNumberFormat="1" applyFont="1" applyBorder="1" applyAlignment="1">
      <alignment horizontal="center"/>
    </xf>
    <xf numFmtId="0" fontId="7" fillId="15" borderId="62" xfId="0" applyFont="1" applyFill="1" applyBorder="1" applyAlignment="1">
      <alignment horizontal="center" vertical="center"/>
    </xf>
    <xf numFmtId="0" fontId="21" fillId="18" borderId="62" xfId="0" applyFont="1" applyFill="1" applyBorder="1" applyAlignment="1">
      <alignment horizontal="center"/>
    </xf>
    <xf numFmtId="0" fontId="26" fillId="5" borderId="62" xfId="0" applyFont="1" applyFill="1" applyBorder="1" applyAlignment="1">
      <alignment horizontal="center" vertical="center"/>
    </xf>
    <xf numFmtId="0" fontId="27" fillId="19" borderId="91" xfId="0" applyFont="1" applyFill="1" applyBorder="1" applyAlignment="1">
      <alignment horizontal="center" vertical="center"/>
    </xf>
    <xf numFmtId="0" fontId="6" fillId="0" borderId="92" xfId="0" applyFont="1" applyBorder="1"/>
    <xf numFmtId="0" fontId="6" fillId="0" borderId="93" xfId="0" applyFont="1" applyBorder="1"/>
    <xf numFmtId="0" fontId="24" fillId="0" borderId="62" xfId="0" applyFont="1" applyBorder="1" applyAlignment="1">
      <alignment horizontal="center"/>
    </xf>
    <xf numFmtId="0" fontId="22" fillId="0" borderId="62" xfId="0" applyFont="1" applyBorder="1" applyAlignment="1">
      <alignment horizontal="center"/>
    </xf>
    <xf numFmtId="0" fontId="9" fillId="20" borderId="0" xfId="0" applyFont="1" applyFill="1" applyAlignment="1">
      <alignment horizontal="center" vertical="center" wrapText="1"/>
    </xf>
    <xf numFmtId="0" fontId="1" fillId="0" borderId="62" xfId="0" applyFont="1" applyBorder="1"/>
    <xf numFmtId="0" fontId="26" fillId="20" borderId="62" xfId="0" applyFont="1" applyFill="1" applyBorder="1" applyAlignment="1">
      <alignment horizontal="center" vertical="center"/>
    </xf>
    <xf numFmtId="0" fontId="1" fillId="12" borderId="47" xfId="0" applyFont="1" applyFill="1" applyBorder="1" applyAlignment="1">
      <alignment horizontal="center" vertical="center"/>
    </xf>
    <xf numFmtId="0" fontId="1" fillId="12" borderId="51" xfId="0" applyFont="1" applyFill="1" applyBorder="1" applyAlignment="1">
      <alignment horizontal="center" vertical="center"/>
    </xf>
    <xf numFmtId="0" fontId="11" fillId="6" borderId="83" xfId="0" applyFont="1" applyFill="1" applyBorder="1" applyAlignment="1">
      <alignment horizontal="center" vertical="center"/>
    </xf>
    <xf numFmtId="0" fontId="6" fillId="0" borderId="84" xfId="0" applyFont="1" applyBorder="1"/>
    <xf numFmtId="0" fontId="18" fillId="0" borderId="63" xfId="0" applyFont="1" applyBorder="1" applyAlignment="1">
      <alignment horizontal="center"/>
    </xf>
    <xf numFmtId="0" fontId="18" fillId="0" borderId="63" xfId="0" applyFont="1" applyBorder="1" applyAlignment="1">
      <alignment horizontal="left"/>
    </xf>
    <xf numFmtId="165" fontId="1" fillId="12" borderId="47" xfId="0" applyNumberFormat="1" applyFont="1" applyFill="1" applyBorder="1" applyAlignment="1">
      <alignment horizontal="center" vertical="center"/>
    </xf>
    <xf numFmtId="0" fontId="28" fillId="0" borderId="72" xfId="0" applyFont="1" applyBorder="1" applyAlignment="1">
      <alignment horizontal="center"/>
    </xf>
    <xf numFmtId="9" fontId="25" fillId="0" borderId="62" xfId="0" applyNumberFormat="1" applyFont="1" applyBorder="1" applyAlignment="1">
      <alignment horizontal="center"/>
    </xf>
    <xf numFmtId="0" fontId="28" fillId="12" borderId="72" xfId="0" applyFont="1" applyFill="1" applyBorder="1" applyAlignment="1">
      <alignment horizontal="center"/>
    </xf>
    <xf numFmtId="9" fontId="29" fillId="0" borderId="62" xfId="0" applyNumberFormat="1" applyFont="1" applyBorder="1" applyAlignment="1">
      <alignment horizontal="center"/>
    </xf>
    <xf numFmtId="0" fontId="7" fillId="12" borderId="0" xfId="0" applyFont="1" applyFill="1" applyAlignment="1">
      <alignment horizontal="center"/>
    </xf>
    <xf numFmtId="0" fontId="29" fillId="0" borderId="62" xfId="0" applyFont="1" applyBorder="1" applyAlignment="1">
      <alignment horizontal="center"/>
    </xf>
    <xf numFmtId="0" fontId="11" fillId="0" borderId="0" xfId="0" applyFont="1" applyAlignment="1">
      <alignment horizontal="left"/>
    </xf>
    <xf numFmtId="0" fontId="11" fillId="0" borderId="0" xfId="0" applyFont="1" applyAlignment="1">
      <alignment horizontal="center"/>
    </xf>
    <xf numFmtId="0" fontId="11" fillId="0" borderId="0" xfId="0" applyFont="1" applyAlignment="1">
      <alignment horizontal="center" vertical="center"/>
    </xf>
    <xf numFmtId="0" fontId="11" fillId="0" borderId="92" xfId="0" applyFont="1" applyBorder="1" applyAlignment="1">
      <alignment horizontal="center"/>
    </xf>
    <xf numFmtId="0" fontId="11" fillId="0" borderId="92" xfId="0" applyFont="1" applyBorder="1" applyAlignment="1">
      <alignment horizontal="left"/>
    </xf>
    <xf numFmtId="0" fontId="22" fillId="0" borderId="72" xfId="0" applyFont="1" applyBorder="1" applyAlignment="1">
      <alignment horizontal="center"/>
    </xf>
    <xf numFmtId="0" fontId="7" fillId="0" borderId="72" xfId="0" applyFont="1" applyBorder="1" applyAlignment="1">
      <alignment horizontal="center"/>
    </xf>
    <xf numFmtId="0" fontId="22" fillId="0" borderId="72" xfId="0" applyFont="1" applyBorder="1" applyAlignment="1">
      <alignment horizontal="center" vertical="center"/>
    </xf>
    <xf numFmtId="0" fontId="7" fillId="0" borderId="72" xfId="0" applyFont="1" applyBorder="1" applyAlignment="1">
      <alignment horizontal="center" vertical="center"/>
    </xf>
    <xf numFmtId="0" fontId="31" fillId="0" borderId="72" xfId="0" applyFont="1" applyBorder="1" applyAlignment="1">
      <alignment horizontal="center" vertical="center"/>
    </xf>
    <xf numFmtId="169" fontId="1" fillId="6" borderId="41" xfId="0" applyNumberFormat="1" applyFont="1" applyFill="1" applyBorder="1" applyAlignment="1">
      <alignment horizontal="center" vertical="center"/>
    </xf>
    <xf numFmtId="0" fontId="32" fillId="20" borderId="0" xfId="0" applyFont="1" applyFill="1" applyAlignment="1">
      <alignment horizontal="center" vertical="center" wrapText="1"/>
    </xf>
    <xf numFmtId="0" fontId="7" fillId="12" borderId="72" xfId="0" applyFont="1" applyFill="1" applyBorder="1" applyAlignment="1">
      <alignment horizontal="center" vertical="center"/>
    </xf>
    <xf numFmtId="0" fontId="35" fillId="19" borderId="91" xfId="0" applyFont="1" applyFill="1" applyBorder="1" applyAlignment="1">
      <alignment horizontal="center" vertical="center"/>
    </xf>
    <xf numFmtId="9" fontId="1" fillId="0" borderId="51" xfId="0" applyNumberFormat="1" applyFont="1" applyBorder="1" applyAlignment="1">
      <alignment horizontal="center" vertical="center"/>
    </xf>
    <xf numFmtId="0" fontId="22" fillId="12" borderId="72" xfId="0" applyFont="1" applyFill="1" applyBorder="1" applyAlignment="1">
      <alignment horizontal="center"/>
    </xf>
    <xf numFmtId="0" fontId="7" fillId="12" borderId="72" xfId="0" applyFont="1" applyFill="1" applyBorder="1" applyAlignment="1">
      <alignment horizontal="center"/>
    </xf>
    <xf numFmtId="0" fontId="22" fillId="12" borderId="72" xfId="0" applyFont="1" applyFill="1" applyBorder="1" applyAlignment="1">
      <alignment horizontal="center" vertical="center"/>
    </xf>
    <xf numFmtId="0" fontId="31" fillId="12" borderId="72" xfId="0" applyFont="1" applyFill="1" applyBorder="1" applyAlignment="1">
      <alignment horizontal="center" vertical="center"/>
    </xf>
    <xf numFmtId="0" fontId="1" fillId="12" borderId="44" xfId="0" applyFont="1" applyFill="1" applyBorder="1" applyAlignment="1">
      <alignment horizontal="center" vertical="center"/>
    </xf>
    <xf numFmtId="9" fontId="1" fillId="0" borderId="47" xfId="0" applyNumberFormat="1" applyFont="1" applyBorder="1" applyAlignment="1">
      <alignment horizontal="center" vertical="center"/>
    </xf>
    <xf numFmtId="0" fontId="18" fillId="12" borderId="63" xfId="0" applyFont="1" applyFill="1" applyBorder="1" applyAlignment="1">
      <alignment horizontal="center"/>
    </xf>
    <xf numFmtId="0" fontId="6" fillId="0" borderId="97" xfId="0" applyFont="1" applyBorder="1"/>
    <xf numFmtId="9" fontId="36" fillId="0" borderId="62" xfId="0" applyNumberFormat="1" applyFont="1" applyBorder="1" applyAlignment="1">
      <alignment horizontal="center" vertical="center"/>
    </xf>
    <xf numFmtId="0" fontId="39" fillId="0" borderId="62" xfId="0" applyFont="1" applyBorder="1" applyAlignment="1">
      <alignment vertical="center"/>
    </xf>
    <xf numFmtId="0" fontId="14" fillId="0" borderId="62" xfId="0" applyFont="1" applyBorder="1" applyAlignment="1">
      <alignment horizontal="center"/>
    </xf>
    <xf numFmtId="9" fontId="38" fillId="0" borderId="62" xfId="0" applyNumberFormat="1" applyFont="1" applyBorder="1" applyAlignment="1">
      <alignment horizontal="center" vertical="center"/>
    </xf>
    <xf numFmtId="9" fontId="37" fillId="0" borderId="62" xfId="0" applyNumberFormat="1" applyFont="1" applyBorder="1" applyAlignment="1">
      <alignment horizontal="center" vertical="center"/>
    </xf>
    <xf numFmtId="9" fontId="1" fillId="12" borderId="47" xfId="0" applyNumberFormat="1" applyFont="1" applyFill="1" applyBorder="1" applyAlignment="1">
      <alignment horizontal="center" vertical="center"/>
    </xf>
    <xf numFmtId="0" fontId="1" fillId="0" borderId="0" xfId="0" applyFont="1"/>
    <xf numFmtId="0" fontId="14" fillId="12" borderId="72" xfId="0" applyFont="1" applyFill="1" applyBorder="1" applyAlignment="1">
      <alignment horizontal="center"/>
    </xf>
    <xf numFmtId="0" fontId="14" fillId="12" borderId="72" xfId="0" applyFont="1" applyFill="1" applyBorder="1" applyAlignment="1">
      <alignment horizontal="center" vertical="center"/>
    </xf>
    <xf numFmtId="0" fontId="7" fillId="0" borderId="0" xfId="0" applyFont="1" applyAlignment="1">
      <alignment vertical="center"/>
    </xf>
    <xf numFmtId="166" fontId="13" fillId="12" borderId="47" xfId="0" applyNumberFormat="1" applyFont="1" applyFill="1" applyBorder="1" applyAlignment="1">
      <alignment horizontal="center" vertical="center"/>
    </xf>
    <xf numFmtId="9" fontId="1" fillId="12" borderId="51" xfId="0" applyNumberFormat="1" applyFont="1" applyFill="1" applyBorder="1" applyAlignment="1">
      <alignment horizontal="center" vertical="center"/>
    </xf>
    <xf numFmtId="0" fontId="28" fillId="24" borderId="72" xfId="0" applyFont="1" applyFill="1" applyBorder="1" applyAlignment="1">
      <alignment horizontal="center"/>
    </xf>
    <xf numFmtId="0" fontId="7" fillId="5" borderId="99" xfId="0" applyFont="1" applyFill="1" applyBorder="1" applyAlignment="1">
      <alignment horizontal="center" vertical="center" wrapText="1"/>
    </xf>
    <xf numFmtId="0" fontId="6" fillId="0" borderId="100" xfId="0" applyFont="1" applyBorder="1"/>
    <xf numFmtId="0" fontId="6" fillId="0" borderId="101" xfId="0" applyFont="1" applyBorder="1"/>
    <xf numFmtId="0" fontId="4" fillId="0" borderId="102" xfId="0" applyFont="1" applyBorder="1" applyAlignment="1">
      <alignment horizontal="center" vertical="center"/>
    </xf>
    <xf numFmtId="0" fontId="1" fillId="24" borderId="47" xfId="0" applyFont="1" applyFill="1" applyBorder="1" applyAlignment="1">
      <alignment horizontal="center" vertical="center"/>
    </xf>
    <xf numFmtId="0" fontId="18" fillId="24" borderId="63" xfId="0" applyFont="1" applyFill="1" applyBorder="1" applyAlignment="1">
      <alignment horizontal="center"/>
    </xf>
    <xf numFmtId="0" fontId="21" fillId="6" borderId="62" xfId="0" applyFont="1" applyFill="1" applyBorder="1" applyAlignment="1">
      <alignment horizontal="center" vertical="center"/>
    </xf>
    <xf numFmtId="9" fontId="46" fillId="0" borderId="62" xfId="0" applyNumberFormat="1" applyFont="1" applyBorder="1" applyAlignment="1">
      <alignment horizontal="center" vertical="center"/>
    </xf>
    <xf numFmtId="9" fontId="44" fillId="0" borderId="62" xfId="0" applyNumberFormat="1" applyFont="1" applyBorder="1" applyAlignment="1">
      <alignment horizontal="center"/>
    </xf>
    <xf numFmtId="9" fontId="33" fillId="0" borderId="62" xfId="0" applyNumberFormat="1" applyFont="1" applyBorder="1" applyAlignment="1">
      <alignment horizontal="center"/>
    </xf>
    <xf numFmtId="0" fontId="14" fillId="0" borderId="62" xfId="0" applyFont="1" applyBorder="1" applyAlignment="1">
      <alignment horizontal="center" vertical="center"/>
    </xf>
    <xf numFmtId="0" fontId="39" fillId="0" borderId="62" xfId="0" applyFont="1" applyBorder="1" applyAlignment="1">
      <alignment horizontal="center" vertical="center"/>
    </xf>
    <xf numFmtId="0" fontId="7" fillId="5" borderId="41" xfId="0" applyFont="1" applyFill="1" applyBorder="1" applyAlignment="1">
      <alignment horizontal="center" vertical="center"/>
    </xf>
    <xf numFmtId="0" fontId="6" fillId="0" borderId="103" xfId="0" applyFont="1" applyBorder="1"/>
    <xf numFmtId="164" fontId="9" fillId="12" borderId="44" xfId="0" applyNumberFormat="1" applyFont="1" applyFill="1" applyBorder="1" applyAlignment="1">
      <alignment horizontal="center"/>
    </xf>
    <xf numFmtId="0" fontId="6" fillId="0" borderId="104" xfId="0" applyFont="1" applyBorder="1"/>
    <xf numFmtId="164" fontId="9" fillId="12" borderId="47" xfId="0" applyNumberFormat="1" applyFont="1" applyFill="1" applyBorder="1" applyAlignment="1">
      <alignment horizontal="center"/>
    </xf>
    <xf numFmtId="0" fontId="6" fillId="0" borderId="105" xfId="0" applyFont="1" applyBorder="1"/>
    <xf numFmtId="0" fontId="7" fillId="27" borderId="72" xfId="0" applyFont="1" applyFill="1" applyBorder="1" applyAlignment="1">
      <alignment horizontal="center" vertical="center"/>
    </xf>
    <xf numFmtId="0" fontId="14" fillId="26" borderId="72" xfId="0" applyFont="1" applyFill="1" applyBorder="1" applyAlignment="1">
      <alignment horizontal="center"/>
    </xf>
    <xf numFmtId="0" fontId="7" fillId="26" borderId="72" xfId="0" applyFont="1" applyFill="1" applyBorder="1" applyAlignment="1">
      <alignment horizontal="center" vertical="center"/>
    </xf>
    <xf numFmtId="0" fontId="48" fillId="0" borderId="62" xfId="0" applyFont="1" applyBorder="1" applyAlignment="1">
      <alignment horizontal="center"/>
    </xf>
    <xf numFmtId="0" fontId="21" fillId="12" borderId="0" xfId="0" applyFont="1" applyFill="1" applyAlignment="1">
      <alignment horizontal="center" vertical="center"/>
    </xf>
    <xf numFmtId="9" fontId="49" fillId="0" borderId="62" xfId="0" applyNumberFormat="1" applyFont="1" applyBorder="1" applyAlignment="1">
      <alignment horizontal="center" vertical="center"/>
    </xf>
    <xf numFmtId="9" fontId="47" fillId="0" borderId="62" xfId="0" applyNumberFormat="1" applyFont="1" applyBorder="1" applyAlignment="1">
      <alignment horizontal="center" vertical="center"/>
    </xf>
    <xf numFmtId="171" fontId="1" fillId="6" borderId="41" xfId="0" applyNumberFormat="1" applyFont="1" applyFill="1" applyBorder="1" applyAlignment="1">
      <alignment horizontal="center" vertical="center"/>
    </xf>
    <xf numFmtId="0" fontId="37" fillId="0" borderId="62" xfId="0" applyFont="1" applyBorder="1" applyAlignment="1">
      <alignment horizontal="center" vertical="center"/>
    </xf>
    <xf numFmtId="9" fontId="38" fillId="0" borderId="0" xfId="0" applyNumberFormat="1" applyFont="1" applyAlignment="1">
      <alignment horizontal="center" vertical="center"/>
    </xf>
    <xf numFmtId="0" fontId="29" fillId="19" borderId="62" xfId="0" applyFont="1" applyFill="1" applyBorder="1" applyAlignment="1">
      <alignment horizontal="center"/>
    </xf>
  </cellXfs>
  <cellStyles count="1">
    <cellStyle name="Normal" xfId="0" builtinId="0"/>
  </cellStyles>
  <dxfs count="1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19050</xdr:rowOff>
    </xdr:from>
    <xdr:ext cx="1114425" cy="981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1</xdr:row>
      <xdr:rowOff>19050</xdr:rowOff>
    </xdr:from>
    <xdr:ext cx="952500" cy="71437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1</xdr:row>
      <xdr:rowOff>19050</xdr:rowOff>
    </xdr:from>
    <xdr:ext cx="952500" cy="71437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0</xdr:row>
      <xdr:rowOff>66675</xdr:rowOff>
    </xdr:from>
    <xdr:ext cx="1219200" cy="952500"/>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Z1001"/>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9.41015625" customWidth="1"/>
    <col min="8" max="9" width="5.41015625" customWidth="1"/>
    <col min="10" max="10" width="1" customWidth="1"/>
    <col min="11" max="11" width="9.41015625" customWidth="1"/>
    <col min="12" max="12" width="5" customWidth="1"/>
    <col min="13" max="13" width="5.41015625" customWidth="1"/>
    <col min="14" max="14" width="1" customWidth="1"/>
    <col min="15" max="15" width="10" customWidth="1"/>
    <col min="16" max="16" width="5.1171875"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1</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80</v>
      </c>
      <c r="D10" s="31">
        <f>C10/C15</f>
        <v>0.72727272727272729</v>
      </c>
      <c r="E10" s="32"/>
      <c r="F10" s="1"/>
      <c r="G10" s="33" t="s">
        <v>11</v>
      </c>
      <c r="H10" s="34">
        <v>65</v>
      </c>
      <c r="I10" s="31">
        <f>H10/H12</f>
        <v>0.59090909090909094</v>
      </c>
      <c r="J10" s="1"/>
      <c r="K10" s="29" t="s">
        <v>12</v>
      </c>
      <c r="L10" s="35">
        <v>101</v>
      </c>
      <c r="M10" s="31">
        <f>L10/L15</f>
        <v>0.91818181818181821</v>
      </c>
      <c r="N10" s="1"/>
      <c r="O10" s="29" t="s">
        <v>13</v>
      </c>
      <c r="P10" s="36"/>
      <c r="Q10" s="37">
        <f>P10/L15</f>
        <v>0</v>
      </c>
      <c r="R10" s="1"/>
      <c r="S10" s="38" t="s">
        <v>14</v>
      </c>
      <c r="T10" s="34">
        <v>9</v>
      </c>
      <c r="U10" s="39">
        <f>C15/T10</f>
        <v>12.222222222222221</v>
      </c>
      <c r="V10" s="40"/>
      <c r="W10" s="41"/>
      <c r="X10" s="24"/>
      <c r="Y10" s="1"/>
      <c r="Z10" s="1"/>
    </row>
    <row r="11" spans="1:26" ht="13.5" customHeight="1">
      <c r="A11" s="1"/>
      <c r="B11" s="29" t="s">
        <v>15</v>
      </c>
      <c r="C11" s="30">
        <v>30</v>
      </c>
      <c r="D11" s="31">
        <f>C11/C15</f>
        <v>0.27272727272727271</v>
      </c>
      <c r="E11" s="32"/>
      <c r="F11" s="1"/>
      <c r="G11" s="33" t="s">
        <v>16</v>
      </c>
      <c r="H11" s="35">
        <v>45</v>
      </c>
      <c r="I11" s="31">
        <f>H11/H12</f>
        <v>0.40909090909090912</v>
      </c>
      <c r="J11" s="1"/>
      <c r="K11" s="29" t="s">
        <v>17</v>
      </c>
      <c r="L11" s="34">
        <v>7</v>
      </c>
      <c r="M11" s="31">
        <f>L11/L15</f>
        <v>6.363636363636363E-2</v>
      </c>
      <c r="N11" s="1"/>
      <c r="O11" s="42" t="s">
        <v>18</v>
      </c>
      <c r="P11" s="35">
        <v>5</v>
      </c>
      <c r="Q11" s="31">
        <f>P11/C15</f>
        <v>4.5454545454545456E-2</v>
      </c>
      <c r="R11" s="1"/>
      <c r="S11" s="38" t="s">
        <v>19</v>
      </c>
      <c r="T11" s="34">
        <v>2</v>
      </c>
      <c r="U11" s="39">
        <f>C15/T11</f>
        <v>55</v>
      </c>
      <c r="V11" s="40"/>
      <c r="W11" s="41"/>
      <c r="X11" s="9"/>
      <c r="Y11" s="1"/>
      <c r="Z11" s="1"/>
    </row>
    <row r="12" spans="1:26" ht="13.5" customHeight="1">
      <c r="A12" s="1"/>
      <c r="B12" s="29"/>
      <c r="C12" s="43"/>
      <c r="D12" s="31"/>
      <c r="E12" s="32"/>
      <c r="F12" s="1"/>
      <c r="G12" s="44" t="s">
        <v>20</v>
      </c>
      <c r="H12" s="45">
        <f>SUM(H10:H11)</f>
        <v>110</v>
      </c>
      <c r="I12" s="46"/>
      <c r="J12" s="1"/>
      <c r="K12" s="29" t="s">
        <v>21</v>
      </c>
      <c r="L12" s="34">
        <v>0</v>
      </c>
      <c r="M12" s="31">
        <f>L12/L15</f>
        <v>0</v>
      </c>
      <c r="N12" s="1"/>
      <c r="O12" s="42" t="s">
        <v>22</v>
      </c>
      <c r="P12" s="35">
        <v>6</v>
      </c>
      <c r="Q12" s="31">
        <f>P12/C15</f>
        <v>5.4545454545454543E-2</v>
      </c>
      <c r="R12" s="1"/>
      <c r="S12" s="38" t="s">
        <v>7</v>
      </c>
      <c r="T12" s="34">
        <v>2</v>
      </c>
      <c r="U12" s="39">
        <f>C15/T12</f>
        <v>55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1.8181818181818181E-2</v>
      </c>
      <c r="R13" s="1"/>
      <c r="S13" s="49" t="s">
        <v>20</v>
      </c>
      <c r="T13" s="50">
        <f>SUM(T10:T12)</f>
        <v>13</v>
      </c>
      <c r="U13" s="51">
        <f>C15/T13</f>
        <v>8.4615384615384617</v>
      </c>
      <c r="V13" s="401" t="s">
        <v>23</v>
      </c>
      <c r="W13" s="402"/>
      <c r="X13" s="52"/>
      <c r="Y13" s="1"/>
      <c r="Z13" s="1"/>
    </row>
    <row r="14" spans="1:26" ht="13.5" customHeight="1">
      <c r="A14" s="1"/>
      <c r="B14" s="53"/>
      <c r="C14" s="43"/>
      <c r="D14" s="31"/>
      <c r="E14" s="32"/>
      <c r="F14" s="1"/>
      <c r="G14" s="9"/>
      <c r="H14" s="1"/>
      <c r="I14" s="1"/>
      <c r="J14" s="1"/>
      <c r="K14" s="29" t="s">
        <v>7</v>
      </c>
      <c r="L14" s="34">
        <v>2</v>
      </c>
      <c r="M14" s="31">
        <f>L14/L15</f>
        <v>1.8181818181818181E-2</v>
      </c>
      <c r="N14" s="1"/>
      <c r="O14" s="54" t="s">
        <v>25</v>
      </c>
      <c r="P14" s="55">
        <v>2</v>
      </c>
      <c r="Q14" s="56">
        <f>P14/C15</f>
        <v>1.8181818181818181E-2</v>
      </c>
      <c r="R14" s="1"/>
      <c r="S14" s="1"/>
      <c r="T14" s="1"/>
      <c r="U14" s="1"/>
      <c r="V14" s="403" t="s">
        <v>23</v>
      </c>
      <c r="W14" s="381"/>
      <c r="X14" s="57"/>
      <c r="Y14" s="1"/>
      <c r="Z14" s="1"/>
    </row>
    <row r="15" spans="1:26" ht="13.5" customHeight="1">
      <c r="A15" s="1"/>
      <c r="B15" s="44" t="s">
        <v>20</v>
      </c>
      <c r="C15" s="58">
        <f t="shared" ref="C15:D15" si="0">SUM(C10:C14)</f>
        <v>110</v>
      </c>
      <c r="D15" s="46">
        <f t="shared" si="0"/>
        <v>1</v>
      </c>
      <c r="E15" s="32"/>
      <c r="F15" s="1"/>
      <c r="G15" s="9"/>
      <c r="H15" s="1"/>
      <c r="I15" s="1"/>
      <c r="J15" s="1"/>
      <c r="K15" s="44" t="s">
        <v>20</v>
      </c>
      <c r="L15" s="45">
        <f>SUM(L10:L14)</f>
        <v>110</v>
      </c>
      <c r="M15" s="46"/>
      <c r="N15" s="1"/>
      <c r="O15" s="59" t="s">
        <v>26</v>
      </c>
      <c r="P15" s="60">
        <v>49</v>
      </c>
      <c r="Q15" s="61">
        <f>P15/C15</f>
        <v>0.44545454545454544</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1</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111</v>
      </c>
      <c r="L21" s="408"/>
      <c r="M21" s="409"/>
      <c r="N21" s="410"/>
      <c r="O21" s="75"/>
      <c r="P21" s="408"/>
      <c r="Q21" s="409"/>
      <c r="R21" s="410"/>
      <c r="S21" s="75"/>
      <c r="T21" s="408"/>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c r="M22" s="409"/>
      <c r="N22" s="410"/>
      <c r="O22" s="75"/>
      <c r="P22" s="408"/>
      <c r="Q22" s="409"/>
      <c r="R22" s="410"/>
      <c r="S22" s="75"/>
      <c r="T22" s="78"/>
      <c r="U22" s="79"/>
      <c r="V22" s="80"/>
      <c r="W22" s="75"/>
      <c r="X22" s="24"/>
      <c r="Y22" s="73"/>
      <c r="Z22" s="1"/>
    </row>
    <row r="23" spans="1:26" ht="13.5" customHeight="1">
      <c r="A23" s="1"/>
      <c r="B23" s="81" t="s">
        <v>42</v>
      </c>
      <c r="C23" s="411">
        <f>C21-C22</f>
        <v>0</v>
      </c>
      <c r="D23" s="412"/>
      <c r="E23" s="412"/>
      <c r="F23" s="413"/>
      <c r="G23" s="83">
        <f t="shared" ref="G23:H23" si="1">G21-G22</f>
        <v>-2</v>
      </c>
      <c r="H23" s="411">
        <f t="shared" si="1"/>
        <v>-9</v>
      </c>
      <c r="I23" s="412"/>
      <c r="J23" s="413"/>
      <c r="K23" s="83">
        <f t="shared" ref="K23:L23" si="2">K21-K22</f>
        <v>-9</v>
      </c>
      <c r="L23" s="411">
        <f t="shared" si="2"/>
        <v>0</v>
      </c>
      <c r="M23" s="412"/>
      <c r="N23" s="413"/>
      <c r="O23" s="83">
        <f t="shared" ref="O23:P23" si="3">O21-O22</f>
        <v>0</v>
      </c>
      <c r="P23" s="411">
        <f t="shared" si="3"/>
        <v>0</v>
      </c>
      <c r="Q23" s="412"/>
      <c r="R23" s="413"/>
      <c r="S23" s="83">
        <f>S21-S22</f>
        <v>0</v>
      </c>
      <c r="T23" s="411">
        <f>T21-T22</f>
        <v>0</v>
      </c>
      <c r="U23" s="413"/>
      <c r="V23" s="83">
        <f t="shared" ref="V23:W23" si="4">V21-V22</f>
        <v>0</v>
      </c>
      <c r="W23" s="84">
        <f t="shared" si="4"/>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1</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91">
        <v>43742</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15"/>
      <c r="U28" s="413"/>
      <c r="V28" s="94"/>
      <c r="W28" s="98"/>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c r="D30" s="406"/>
      <c r="E30" s="406"/>
      <c r="F30" s="407"/>
      <c r="G30" s="89"/>
      <c r="H30" s="414"/>
      <c r="I30" s="406"/>
      <c r="J30" s="407"/>
      <c r="K30" s="89"/>
      <c r="L30" s="414"/>
      <c r="M30" s="406"/>
      <c r="N30" s="407"/>
      <c r="O30" s="89"/>
      <c r="P30" s="414"/>
      <c r="Q30" s="406"/>
      <c r="R30" s="407"/>
      <c r="S30" s="89"/>
      <c r="T30" s="414"/>
      <c r="U30" s="407"/>
      <c r="V30" s="89"/>
      <c r="W30" s="89"/>
      <c r="X30" s="92"/>
      <c r="Y30" s="93"/>
      <c r="Z30" s="1"/>
    </row>
    <row r="31" spans="1:26" ht="13.5" customHeight="1">
      <c r="A31" s="1"/>
      <c r="B31" s="1"/>
      <c r="C31" s="417"/>
      <c r="D31" s="412"/>
      <c r="E31" s="412"/>
      <c r="F31" s="413"/>
      <c r="G31" s="94"/>
      <c r="H31" s="415"/>
      <c r="I31" s="412"/>
      <c r="J31" s="413"/>
      <c r="K31" s="94"/>
      <c r="L31" s="415"/>
      <c r="M31" s="412"/>
      <c r="N31" s="413"/>
      <c r="O31" s="94"/>
      <c r="P31" s="415"/>
      <c r="Q31" s="412"/>
      <c r="R31" s="413"/>
      <c r="S31" s="94"/>
      <c r="T31" s="415"/>
      <c r="U31" s="413"/>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c r="D33" s="406"/>
      <c r="E33" s="406"/>
      <c r="F33" s="407"/>
      <c r="G33" s="89"/>
      <c r="H33" s="414"/>
      <c r="I33" s="406"/>
      <c r="J33" s="407"/>
      <c r="K33" s="89"/>
      <c r="L33" s="414"/>
      <c r="M33" s="406"/>
      <c r="N33" s="407"/>
      <c r="O33" s="89"/>
      <c r="P33" s="414"/>
      <c r="Q33" s="406"/>
      <c r="R33" s="407"/>
      <c r="S33" s="89"/>
      <c r="T33" s="414"/>
      <c r="U33" s="407"/>
      <c r="V33" s="89"/>
      <c r="W33" s="91"/>
      <c r="X33" s="92"/>
      <c r="Y33" s="93"/>
      <c r="Z33" s="1"/>
    </row>
    <row r="34" spans="1:26" ht="13.5" customHeight="1">
      <c r="A34" s="1"/>
      <c r="B34" s="1"/>
      <c r="C34" s="417"/>
      <c r="D34" s="412"/>
      <c r="E34" s="412"/>
      <c r="F34" s="413"/>
      <c r="G34" s="94"/>
      <c r="H34" s="415"/>
      <c r="I34" s="412"/>
      <c r="J34" s="413"/>
      <c r="K34" s="94"/>
      <c r="L34" s="415"/>
      <c r="M34" s="412"/>
      <c r="N34" s="413"/>
      <c r="O34" s="94"/>
      <c r="P34" s="415"/>
      <c r="Q34" s="412"/>
      <c r="R34" s="413"/>
      <c r="S34" s="94"/>
      <c r="T34" s="415"/>
      <c r="U34" s="413"/>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02"/>
      <c r="L40" s="418"/>
      <c r="M40" s="412"/>
      <c r="N40" s="413"/>
      <c r="O40" s="102"/>
      <c r="P40" s="418"/>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1</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91">
        <v>43742</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15"/>
      <c r="U44" s="413"/>
      <c r="V44" s="94"/>
      <c r="W44" s="98"/>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c r="D46" s="406"/>
      <c r="E46" s="406"/>
      <c r="F46" s="407"/>
      <c r="G46" s="89"/>
      <c r="H46" s="414"/>
      <c r="I46" s="406"/>
      <c r="J46" s="407"/>
      <c r="K46" s="89"/>
      <c r="L46" s="414"/>
      <c r="M46" s="406"/>
      <c r="N46" s="407"/>
      <c r="O46" s="89"/>
      <c r="P46" s="414"/>
      <c r="Q46" s="406"/>
      <c r="R46" s="407"/>
      <c r="S46" s="89"/>
      <c r="T46" s="414"/>
      <c r="U46" s="407"/>
      <c r="V46" s="89"/>
      <c r="W46" s="89"/>
      <c r="X46" s="92"/>
      <c r="Y46" s="93"/>
      <c r="Z46" s="1"/>
    </row>
    <row r="47" spans="1:26" ht="13.5" customHeight="1">
      <c r="A47" s="1"/>
      <c r="B47" s="1"/>
      <c r="C47" s="417"/>
      <c r="D47" s="412"/>
      <c r="E47" s="412"/>
      <c r="F47" s="413"/>
      <c r="G47" s="94"/>
      <c r="H47" s="415"/>
      <c r="I47" s="412"/>
      <c r="J47" s="413"/>
      <c r="K47" s="94"/>
      <c r="L47" s="415"/>
      <c r="M47" s="412"/>
      <c r="N47" s="413"/>
      <c r="O47" s="94"/>
      <c r="P47" s="415"/>
      <c r="Q47" s="412"/>
      <c r="R47" s="413"/>
      <c r="S47" s="94"/>
      <c r="T47" s="415"/>
      <c r="U47" s="413"/>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c r="D49" s="406"/>
      <c r="E49" s="406"/>
      <c r="F49" s="407"/>
      <c r="G49" s="89"/>
      <c r="H49" s="414"/>
      <c r="I49" s="406"/>
      <c r="J49" s="407"/>
      <c r="K49" s="89"/>
      <c r="L49" s="414"/>
      <c r="M49" s="406"/>
      <c r="N49" s="407"/>
      <c r="O49" s="89"/>
      <c r="P49" s="414"/>
      <c r="Q49" s="406"/>
      <c r="R49" s="407"/>
      <c r="S49" s="89"/>
      <c r="T49" s="414"/>
      <c r="U49" s="407"/>
      <c r="V49" s="89"/>
      <c r="W49" s="91"/>
      <c r="X49" s="92"/>
      <c r="Y49" s="93"/>
      <c r="Z49" s="1"/>
    </row>
    <row r="50" spans="1:26" ht="13.5" customHeight="1">
      <c r="A50" s="1"/>
      <c r="B50" s="1"/>
      <c r="C50" s="417"/>
      <c r="D50" s="412"/>
      <c r="E50" s="412"/>
      <c r="F50" s="413"/>
      <c r="G50" s="94"/>
      <c r="H50" s="415"/>
      <c r="I50" s="412"/>
      <c r="J50" s="413"/>
      <c r="K50" s="94"/>
      <c r="L50" s="415"/>
      <c r="M50" s="412"/>
      <c r="N50" s="413"/>
      <c r="O50" s="94"/>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02"/>
      <c r="H56" s="418"/>
      <c r="I56" s="412"/>
      <c r="J56" s="413"/>
      <c r="K56" s="102"/>
      <c r="L56" s="418"/>
      <c r="M56" s="412"/>
      <c r="N56" s="413"/>
      <c r="O56" s="102"/>
      <c r="P56" s="418"/>
      <c r="Q56" s="412"/>
      <c r="R56" s="413"/>
      <c r="S56" s="102"/>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1</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4">
        <v>0</v>
      </c>
      <c r="L61" s="415">
        <v>0</v>
      </c>
      <c r="M61" s="412"/>
      <c r="N61" s="413"/>
      <c r="O61" s="94">
        <v>0</v>
      </c>
      <c r="P61" s="415">
        <v>0</v>
      </c>
      <c r="Q61" s="412"/>
      <c r="R61" s="413"/>
      <c r="S61" s="94">
        <v>0</v>
      </c>
      <c r="T61" s="415">
        <v>0</v>
      </c>
      <c r="U61" s="413"/>
      <c r="V61" s="94"/>
      <c r="W61" s="98"/>
      <c r="X61" s="98">
        <f>C61+G61+H61+K61+L61+O61+P61+S61+T61+V61+W61</f>
        <v>4</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24" t="s">
        <v>52</v>
      </c>
      <c r="H63" s="425"/>
      <c r="I63" s="425"/>
      <c r="J63" s="426"/>
      <c r="K63" s="424" t="s">
        <v>53</v>
      </c>
      <c r="L63" s="425"/>
      <c r="M63" s="425"/>
      <c r="N63" s="425"/>
      <c r="O63" s="425"/>
      <c r="P63" s="425"/>
      <c r="Q63" s="425"/>
      <c r="R63" s="425"/>
      <c r="S63" s="426"/>
      <c r="T63" s="424" t="s">
        <v>54</v>
      </c>
      <c r="U63" s="426"/>
      <c r="V63" s="109" t="s">
        <v>55</v>
      </c>
      <c r="W63" s="24"/>
      <c r="X63" s="1"/>
      <c r="Y63" s="73"/>
      <c r="Z63" s="1"/>
    </row>
    <row r="64" spans="1:26" ht="18" customHeight="1">
      <c r="A64" s="1"/>
      <c r="B64" s="1"/>
      <c r="C64" s="9"/>
      <c r="D64" s="1"/>
      <c r="E64" s="1"/>
      <c r="F64" s="110">
        <v>43739</v>
      </c>
      <c r="G64" s="427" t="s">
        <v>56</v>
      </c>
      <c r="H64" s="384"/>
      <c r="I64" s="384"/>
      <c r="J64" s="428"/>
      <c r="K64" s="429" t="s">
        <v>57</v>
      </c>
      <c r="L64" s="384"/>
      <c r="M64" s="384"/>
      <c r="N64" s="384"/>
      <c r="O64" s="384"/>
      <c r="P64" s="384"/>
      <c r="Q64" s="384"/>
      <c r="R64" s="384"/>
      <c r="S64" s="428"/>
      <c r="T64" s="430" t="s">
        <v>58</v>
      </c>
      <c r="U64" s="428"/>
      <c r="V64" s="111" t="s">
        <v>59</v>
      </c>
      <c r="W64" s="24"/>
      <c r="X64" s="1"/>
      <c r="Y64" s="73"/>
      <c r="Z64" s="1"/>
    </row>
    <row r="65" spans="1:26" ht="30.75" customHeight="1">
      <c r="A65" s="1"/>
      <c r="B65" s="1"/>
      <c r="C65" s="9"/>
      <c r="D65" s="1"/>
      <c r="E65" s="1"/>
      <c r="F65" s="110"/>
      <c r="G65" s="427"/>
      <c r="H65" s="384"/>
      <c r="I65" s="384"/>
      <c r="J65" s="428"/>
      <c r="K65" s="431"/>
      <c r="L65" s="384"/>
      <c r="M65" s="384"/>
      <c r="N65" s="384"/>
      <c r="O65" s="384"/>
      <c r="P65" s="384"/>
      <c r="Q65" s="384"/>
      <c r="R65" s="384"/>
      <c r="S65" s="428"/>
      <c r="T65" s="430"/>
      <c r="U65" s="428"/>
      <c r="V65" s="112"/>
      <c r="W65" s="24"/>
      <c r="X65" s="1"/>
      <c r="Y65" s="73"/>
      <c r="Z65" s="1"/>
    </row>
    <row r="66" spans="1:26" ht="30" customHeight="1">
      <c r="A66" s="1"/>
      <c r="B66" s="432" t="s">
        <v>60</v>
      </c>
      <c r="C66" s="428"/>
      <c r="D66" s="1"/>
      <c r="E66" s="1"/>
      <c r="F66" s="110"/>
      <c r="G66" s="427"/>
      <c r="H66" s="384"/>
      <c r="I66" s="384"/>
      <c r="J66" s="428"/>
      <c r="K66" s="431"/>
      <c r="L66" s="384"/>
      <c r="M66" s="384"/>
      <c r="N66" s="384"/>
      <c r="O66" s="384"/>
      <c r="P66" s="384"/>
      <c r="Q66" s="384"/>
      <c r="R66" s="384"/>
      <c r="S66" s="428"/>
      <c r="T66" s="430"/>
      <c r="U66" s="428"/>
      <c r="V66" s="112"/>
      <c r="W66" s="24"/>
      <c r="X66" s="1"/>
      <c r="Y66" s="73"/>
      <c r="Z66" s="1"/>
    </row>
    <row r="67" spans="1:26" ht="16.5" customHeight="1">
      <c r="A67" s="1"/>
      <c r="B67" s="113" t="s">
        <v>61</v>
      </c>
      <c r="C67" s="114" t="s">
        <v>62</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63</v>
      </c>
      <c r="C68" s="114" t="s">
        <v>64</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65</v>
      </c>
      <c r="C69" s="114" t="s">
        <v>66</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67</v>
      </c>
      <c r="C70" s="114" t="s">
        <v>58</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68</v>
      </c>
      <c r="C71" s="114" t="s">
        <v>69</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8"/>
      <c r="G74" s="430"/>
      <c r="H74" s="384"/>
      <c r="I74" s="384"/>
      <c r="J74" s="428"/>
      <c r="K74" s="429"/>
      <c r="L74" s="384"/>
      <c r="M74" s="384"/>
      <c r="N74" s="384"/>
      <c r="O74" s="384"/>
      <c r="P74" s="384"/>
      <c r="Q74" s="384"/>
      <c r="R74" s="384"/>
      <c r="S74" s="428"/>
      <c r="T74" s="427"/>
      <c r="U74" s="428"/>
      <c r="V74" s="115"/>
      <c r="W74" s="9"/>
      <c r="X74" s="1"/>
      <c r="Y74" s="8"/>
      <c r="Z74" s="1"/>
    </row>
    <row r="75" spans="1:26" ht="18" customHeight="1">
      <c r="A75" s="1"/>
      <c r="B75" s="1"/>
      <c r="C75" s="9"/>
      <c r="D75" s="1"/>
      <c r="E75" s="1"/>
      <c r="F75" s="118"/>
      <c r="G75" s="430"/>
      <c r="H75" s="384"/>
      <c r="I75" s="384"/>
      <c r="J75" s="428"/>
      <c r="K75" s="429"/>
      <c r="L75" s="384"/>
      <c r="M75" s="384"/>
      <c r="N75" s="384"/>
      <c r="O75" s="384"/>
      <c r="P75" s="384"/>
      <c r="Q75" s="384"/>
      <c r="R75" s="384"/>
      <c r="S75" s="428"/>
      <c r="T75" s="430"/>
      <c r="U75" s="428"/>
      <c r="V75" s="111"/>
      <c r="W75" s="9"/>
      <c r="X75" s="1"/>
      <c r="Y75" s="8"/>
      <c r="Z75" s="1"/>
    </row>
    <row r="76" spans="1:26" ht="15" customHeight="1">
      <c r="A76" s="1"/>
      <c r="B76" s="1"/>
      <c r="C76" s="9"/>
      <c r="D76" s="1"/>
      <c r="E76" s="1"/>
      <c r="F76" s="118"/>
      <c r="G76" s="430"/>
      <c r="H76" s="384"/>
      <c r="I76" s="384"/>
      <c r="J76" s="428"/>
      <c r="K76" s="429"/>
      <c r="L76" s="384"/>
      <c r="M76" s="384"/>
      <c r="N76" s="384"/>
      <c r="O76" s="384"/>
      <c r="P76" s="384"/>
      <c r="Q76" s="384"/>
      <c r="R76" s="384"/>
      <c r="S76" s="428"/>
      <c r="T76" s="430"/>
      <c r="U76" s="428"/>
      <c r="V76" s="111"/>
      <c r="W76" s="9"/>
      <c r="X76" s="1"/>
      <c r="Y76" s="8"/>
      <c r="Z76" s="1"/>
    </row>
    <row r="77" spans="1:26" ht="13.5" customHeight="1">
      <c r="A77" s="1"/>
      <c r="B77" s="1"/>
      <c r="C77" s="9"/>
      <c r="D77" s="1"/>
      <c r="E77" s="1"/>
      <c r="F77" s="119"/>
      <c r="G77" s="433"/>
      <c r="H77" s="434"/>
      <c r="I77" s="434"/>
      <c r="J77" s="435"/>
      <c r="K77" s="436"/>
      <c r="L77" s="434"/>
      <c r="M77" s="434"/>
      <c r="N77" s="434"/>
      <c r="O77" s="434"/>
      <c r="P77" s="434"/>
      <c r="Q77" s="434"/>
      <c r="R77" s="434"/>
      <c r="S77" s="435"/>
      <c r="T77" s="433"/>
      <c r="U77" s="435"/>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1</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391" t="s">
        <v>77</v>
      </c>
      <c r="H81" s="378"/>
      <c r="I81" s="1"/>
      <c r="J81" s="1"/>
      <c r="K81" s="391" t="s">
        <v>78</v>
      </c>
      <c r="L81" s="378"/>
      <c r="M81" s="1"/>
      <c r="N81" s="1"/>
      <c r="O81" s="391" t="s">
        <v>79</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21"/>
      <c r="F83" s="121"/>
      <c r="G83" s="379">
        <v>3</v>
      </c>
      <c r="H83" s="378"/>
      <c r="I83" s="1"/>
      <c r="J83" s="1"/>
      <c r="K83" s="379">
        <v>2</v>
      </c>
      <c r="L83" s="378"/>
      <c r="M83" s="1"/>
      <c r="N83" s="1"/>
      <c r="O83" s="379">
        <v>4</v>
      </c>
      <c r="P83" s="378"/>
      <c r="Q83" s="1"/>
      <c r="R83" s="1"/>
      <c r="S83" s="379"/>
      <c r="T83" s="378"/>
      <c r="U83" s="1"/>
      <c r="V83" s="127"/>
      <c r="W83" s="1"/>
      <c r="X83" s="1"/>
      <c r="Y83" s="1"/>
      <c r="Z83" s="1"/>
    </row>
    <row r="84" spans="1:26" ht="13.5" customHeight="1">
      <c r="A84" s="1"/>
      <c r="B84" s="380"/>
      <c r="C84" s="381"/>
      <c r="D84" s="121"/>
      <c r="E84" s="121"/>
      <c r="F84" s="121"/>
      <c r="G84" s="377" t="s">
        <v>81</v>
      </c>
      <c r="H84" s="378"/>
      <c r="I84" s="1"/>
      <c r="J84" s="1"/>
      <c r="K84" s="377" t="s">
        <v>81</v>
      </c>
      <c r="L84" s="378"/>
      <c r="M84" s="1"/>
      <c r="N84" s="1"/>
      <c r="O84" s="377" t="s">
        <v>81</v>
      </c>
      <c r="P84" s="378"/>
      <c r="Q84" s="1"/>
      <c r="R84" s="1"/>
      <c r="S84" s="395"/>
      <c r="T84" s="378"/>
      <c r="U84" s="1"/>
      <c r="V84" s="124"/>
      <c r="W84" s="125"/>
      <c r="X84" s="1"/>
      <c r="Y84" s="1"/>
      <c r="Z84" s="1"/>
    </row>
    <row r="85" spans="1:26" ht="13.5" customHeight="1">
      <c r="A85" s="1"/>
      <c r="B85" s="382"/>
      <c r="C85" s="381"/>
      <c r="D85" s="121"/>
      <c r="E85" s="121"/>
      <c r="F85" s="121"/>
      <c r="G85" s="379">
        <v>3</v>
      </c>
      <c r="H85" s="378"/>
      <c r="I85" s="1"/>
      <c r="J85" s="1"/>
      <c r="K85" s="379">
        <v>2</v>
      </c>
      <c r="L85" s="378"/>
      <c r="M85" s="1"/>
      <c r="N85" s="1"/>
      <c r="O85" s="379">
        <v>4</v>
      </c>
      <c r="P85" s="378"/>
      <c r="Q85" s="1"/>
      <c r="R85" s="1"/>
      <c r="S85" s="379"/>
      <c r="T85" s="378"/>
      <c r="U85" s="1"/>
      <c r="V85" s="127"/>
      <c r="W85" s="1"/>
      <c r="X85" s="1"/>
      <c r="Y85" s="1"/>
      <c r="Z85" s="1"/>
    </row>
    <row r="86" spans="1:26" ht="13.5" customHeight="1">
      <c r="A86" s="1"/>
      <c r="B86" s="380"/>
      <c r="C86" s="381"/>
      <c r="D86" s="121"/>
      <c r="E86" s="121"/>
      <c r="F86" s="121"/>
      <c r="G86" s="377" t="s">
        <v>82</v>
      </c>
      <c r="H86" s="378"/>
      <c r="I86" s="1"/>
      <c r="J86" s="1"/>
      <c r="K86" s="377" t="s">
        <v>82</v>
      </c>
      <c r="L86" s="378"/>
      <c r="M86" s="1"/>
      <c r="N86" s="1"/>
      <c r="O86" s="377" t="s">
        <v>82</v>
      </c>
      <c r="P86" s="378"/>
      <c r="Q86" s="1"/>
      <c r="R86" s="1"/>
      <c r="S86" s="395"/>
      <c r="T86" s="378"/>
      <c r="U86" s="1"/>
      <c r="V86" s="124"/>
      <c r="W86" s="125"/>
      <c r="X86" s="1"/>
      <c r="Y86" s="8"/>
      <c r="Z86" s="1"/>
    </row>
    <row r="87" spans="1:26" ht="13.5" customHeight="1">
      <c r="A87" s="1"/>
      <c r="B87" s="382"/>
      <c r="C87" s="381"/>
      <c r="D87" s="121"/>
      <c r="E87" s="121"/>
      <c r="F87" s="121"/>
      <c r="G87" s="379">
        <v>3</v>
      </c>
      <c r="H87" s="378"/>
      <c r="I87" s="1"/>
      <c r="J87" s="1"/>
      <c r="K87" s="379">
        <v>2</v>
      </c>
      <c r="L87" s="378"/>
      <c r="M87" s="1"/>
      <c r="N87" s="1"/>
      <c r="O87" s="379">
        <v>4</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377" t="s">
        <v>84</v>
      </c>
      <c r="H90" s="378"/>
      <c r="I90" s="1"/>
      <c r="J90" s="1"/>
      <c r="K90" s="377" t="s">
        <v>84</v>
      </c>
      <c r="L90" s="378"/>
      <c r="M90" s="1"/>
      <c r="N90" s="1"/>
      <c r="O90" s="377" t="s">
        <v>84</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1</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33" t="s">
        <v>51</v>
      </c>
      <c r="E95" s="134" t="s">
        <v>52</v>
      </c>
      <c r="F95" s="134" t="s">
        <v>2</v>
      </c>
      <c r="G95" s="135"/>
      <c r="H95" s="135"/>
      <c r="I95" s="136"/>
      <c r="J95" s="137" t="s">
        <v>53</v>
      </c>
      <c r="K95" s="135"/>
      <c r="L95" s="135"/>
      <c r="M95" s="135"/>
      <c r="N95" s="135"/>
      <c r="O95" s="135"/>
      <c r="P95" s="135"/>
      <c r="Q95" s="135"/>
      <c r="R95" s="135"/>
      <c r="S95" s="135"/>
      <c r="T95" s="138"/>
      <c r="U95" s="1"/>
      <c r="V95" s="1"/>
      <c r="W95" s="1"/>
      <c r="X95" s="1"/>
      <c r="Y95" s="8"/>
      <c r="Z95" s="1"/>
    </row>
    <row r="96" spans="1:26" ht="57.75" customHeight="1">
      <c r="A96" s="1"/>
      <c r="B96" s="1"/>
      <c r="C96" s="9"/>
      <c r="D96" s="139"/>
      <c r="E96" s="140"/>
      <c r="F96" s="140"/>
      <c r="G96" s="383"/>
      <c r="H96" s="384"/>
      <c r="I96" s="384"/>
      <c r="J96" s="384"/>
      <c r="K96" s="384"/>
      <c r="L96" s="384"/>
      <c r="M96" s="384"/>
      <c r="N96" s="384"/>
      <c r="O96" s="384"/>
      <c r="P96" s="384"/>
      <c r="Q96" s="384"/>
      <c r="R96" s="384"/>
      <c r="S96" s="384"/>
      <c r="T96" s="385"/>
      <c r="U96" s="1"/>
      <c r="V96" s="1"/>
      <c r="W96" s="1"/>
      <c r="X96" s="1"/>
      <c r="Y96" s="8"/>
      <c r="Z96" s="1"/>
    </row>
    <row r="97" spans="1:26" ht="57.7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57.75"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57.75"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9.7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3.5" customHeight="1">
      <c r="A108" s="1"/>
      <c r="B108" s="1"/>
      <c r="C108" s="9"/>
      <c r="D108" s="1"/>
      <c r="E108" s="1"/>
      <c r="F108" s="1"/>
      <c r="G108" s="9"/>
      <c r="H108" s="1"/>
      <c r="I108" s="1"/>
      <c r="J108" s="1"/>
      <c r="K108" s="1"/>
      <c r="L108" s="1"/>
      <c r="M108" s="1"/>
      <c r="N108" s="1"/>
      <c r="O108" s="1"/>
      <c r="P108" s="1"/>
      <c r="Q108" s="1"/>
      <c r="R108" s="1"/>
      <c r="S108" s="1"/>
      <c r="T108" s="1"/>
      <c r="U108" s="1"/>
      <c r="V108" s="1"/>
      <c r="W108" s="1"/>
      <c r="X108" s="1"/>
      <c r="Y108" s="8"/>
      <c r="Z108" s="1"/>
    </row>
    <row r="109" spans="1:26"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8"/>
      <c r="Z109" s="1"/>
    </row>
    <row r="110" spans="1:26" ht="13.5" customHeight="1">
      <c r="A110" s="1"/>
      <c r="B110" s="1"/>
      <c r="C110" s="9"/>
      <c r="D110" s="1"/>
      <c r="E110" s="1"/>
      <c r="F110" s="1"/>
      <c r="G110" s="9"/>
      <c r="H110" s="1"/>
      <c r="I110" s="1"/>
      <c r="J110" s="1"/>
      <c r="K110" s="1"/>
      <c r="L110" s="1"/>
      <c r="M110" s="1"/>
      <c r="N110" s="1"/>
      <c r="O110" s="1"/>
      <c r="P110" s="1"/>
      <c r="Q110" s="1"/>
      <c r="R110" s="1"/>
      <c r="S110" s="1"/>
      <c r="T110" s="1"/>
      <c r="U110" s="1"/>
      <c r="V110" s="1"/>
      <c r="W110" s="1"/>
      <c r="X110" s="1"/>
      <c r="Y110" s="8"/>
      <c r="Z110" s="1"/>
    </row>
    <row r="111" spans="1:26" ht="13.5" customHeight="1">
      <c r="A111" s="1"/>
      <c r="B111" s="1"/>
      <c r="C111" s="9"/>
      <c r="D111" s="1"/>
      <c r="E111" s="1"/>
      <c r="F111" s="1"/>
      <c r="G111" s="9"/>
      <c r="H111" s="1"/>
      <c r="I111" s="1"/>
      <c r="J111" s="1"/>
      <c r="K111" s="1"/>
      <c r="L111" s="1"/>
      <c r="M111" s="1"/>
      <c r="N111" s="1"/>
      <c r="O111" s="1"/>
      <c r="P111" s="1"/>
      <c r="Q111" s="1"/>
      <c r="R111" s="1"/>
      <c r="S111" s="1"/>
      <c r="T111" s="1"/>
      <c r="U111" s="1"/>
      <c r="V111" s="1"/>
      <c r="W111" s="1"/>
      <c r="X111" s="1"/>
      <c r="Y111" s="8"/>
      <c r="Z111" s="1"/>
    </row>
    <row r="112" spans="1:26" ht="13.5" customHeight="1">
      <c r="A112" s="1"/>
      <c r="B112" s="1"/>
      <c r="C112" s="9"/>
      <c r="D112" s="1"/>
      <c r="E112" s="1"/>
      <c r="F112" s="1"/>
      <c r="G112" s="9"/>
      <c r="H112" s="1"/>
      <c r="I112" s="1"/>
      <c r="J112" s="1"/>
      <c r="K112" s="1"/>
      <c r="L112" s="1"/>
      <c r="M112" s="1"/>
      <c r="N112" s="1"/>
      <c r="O112" s="1"/>
      <c r="P112" s="1"/>
      <c r="Q112" s="1"/>
      <c r="R112" s="1"/>
      <c r="S112" s="1"/>
      <c r="T112" s="1"/>
      <c r="U112" s="1"/>
      <c r="V112" s="1"/>
      <c r="W112" s="1"/>
      <c r="X112" s="1"/>
      <c r="Y112" s="8"/>
      <c r="Z112" s="1"/>
    </row>
    <row r="113" spans="1:26" ht="13.5" customHeight="1">
      <c r="A113" s="1"/>
      <c r="B113" s="1"/>
      <c r="C113" s="9"/>
      <c r="D113" s="1"/>
      <c r="E113" s="1"/>
      <c r="F113" s="1"/>
      <c r="G113" s="9"/>
      <c r="H113" s="1"/>
      <c r="I113" s="1"/>
      <c r="J113" s="1"/>
      <c r="K113" s="1"/>
      <c r="L113" s="1"/>
      <c r="M113" s="1"/>
      <c r="N113" s="1"/>
      <c r="O113" s="1"/>
      <c r="P113" s="1"/>
      <c r="Q113" s="1"/>
      <c r="R113" s="1"/>
      <c r="S113" s="1"/>
      <c r="T113" s="1"/>
      <c r="U113" s="1"/>
      <c r="V113" s="1"/>
      <c r="W113" s="1"/>
      <c r="X113" s="1"/>
      <c r="Y113" s="8"/>
      <c r="Z113" s="1"/>
    </row>
    <row r="114" spans="1:26" ht="13.5" customHeight="1">
      <c r="A114" s="1"/>
      <c r="B114" s="1"/>
      <c r="C114" s="9"/>
      <c r="D114" s="1"/>
      <c r="E114" s="1"/>
      <c r="F114" s="1"/>
      <c r="G114" s="9"/>
      <c r="H114" s="1"/>
      <c r="I114" s="1"/>
      <c r="J114" s="1"/>
      <c r="K114" s="1"/>
      <c r="L114" s="1"/>
      <c r="M114" s="1"/>
      <c r="N114" s="1"/>
      <c r="O114" s="1"/>
      <c r="P114" s="1"/>
      <c r="Q114" s="1"/>
      <c r="R114" s="1"/>
      <c r="S114" s="1"/>
      <c r="T114" s="1"/>
      <c r="U114" s="1"/>
      <c r="V114" s="1"/>
      <c r="W114" s="1"/>
      <c r="X114" s="1"/>
      <c r="Y114" s="8"/>
      <c r="Z114" s="1"/>
    </row>
    <row r="115" spans="1:26" ht="13.5" customHeight="1">
      <c r="A115" s="1"/>
      <c r="B115" s="1"/>
      <c r="C115" s="9"/>
      <c r="D115" s="1"/>
      <c r="E115" s="1"/>
      <c r="F115" s="1"/>
      <c r="G115" s="9"/>
      <c r="H115" s="1"/>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1"/>
      <c r="C118" s="9"/>
      <c r="D118" s="1"/>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9"/>
      <c r="D120" s="1"/>
      <c r="E120" s="1"/>
      <c r="F120" s="1"/>
      <c r="G120" s="9"/>
      <c r="H120" s="1"/>
      <c r="I120" s="1"/>
      <c r="J120" s="1"/>
      <c r="K120" s="1"/>
      <c r="L120" s="1"/>
      <c r="M120" s="1"/>
      <c r="N120" s="1"/>
      <c r="O120" s="1"/>
      <c r="P120" s="1"/>
      <c r="Q120" s="1"/>
      <c r="R120" s="1"/>
      <c r="S120" s="1"/>
      <c r="T120" s="1"/>
      <c r="U120" s="1"/>
      <c r="V120" s="1"/>
      <c r="W120" s="1"/>
      <c r="X120" s="1"/>
      <c r="Y120" s="8"/>
      <c r="Z120" s="1"/>
    </row>
    <row r="121" spans="1:26"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8"/>
      <c r="Z121" s="1"/>
    </row>
    <row r="122" spans="1:26" ht="13.5" customHeight="1">
      <c r="A122" s="1"/>
      <c r="B122" s="1"/>
      <c r="C122" s="9"/>
      <c r="D122" s="1"/>
      <c r="E122" s="1"/>
      <c r="F122" s="1"/>
      <c r="G122" s="9"/>
      <c r="H122" s="1"/>
      <c r="I122" s="1"/>
      <c r="J122" s="1"/>
      <c r="K122" s="1"/>
      <c r="L122" s="1"/>
      <c r="M122" s="1"/>
      <c r="N122" s="1"/>
      <c r="O122" s="1"/>
      <c r="P122" s="1"/>
      <c r="Q122" s="1"/>
      <c r="R122" s="1"/>
      <c r="S122" s="1"/>
      <c r="T122" s="1"/>
      <c r="U122" s="1"/>
      <c r="V122" s="1"/>
      <c r="W122" s="1"/>
      <c r="X122" s="1"/>
      <c r="Y122" s="8"/>
      <c r="Z122" s="1"/>
    </row>
    <row r="123" spans="1:26" ht="13.5" customHeight="1">
      <c r="A123" s="1"/>
      <c r="B123" s="1"/>
      <c r="C123" s="9"/>
      <c r="D123" s="1"/>
      <c r="E123" s="1"/>
      <c r="F123" s="1"/>
      <c r="G123" s="9"/>
      <c r="H123" s="1"/>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1"/>
      <c r="C125" s="9"/>
      <c r="D125" s="1"/>
      <c r="E125" s="1"/>
      <c r="F125" s="1"/>
      <c r="G125" s="9"/>
      <c r="H125" s="1"/>
      <c r="I125" s="1"/>
      <c r="J125" s="1"/>
      <c r="K125" s="1"/>
      <c r="L125" s="1"/>
      <c r="M125" s="1"/>
      <c r="N125" s="1"/>
      <c r="O125" s="1"/>
      <c r="P125" s="1"/>
      <c r="Q125" s="1"/>
      <c r="R125" s="1"/>
      <c r="S125" s="1"/>
      <c r="T125" s="1"/>
      <c r="U125" s="1"/>
      <c r="V125" s="1"/>
      <c r="W125" s="1"/>
      <c r="X125" s="1"/>
      <c r="Y125" s="8"/>
      <c r="Z125" s="1"/>
    </row>
    <row r="126" spans="1:26" ht="13.5" customHeight="1">
      <c r="A126" s="1"/>
      <c r="B126" s="1"/>
      <c r="C126" s="9"/>
      <c r="D126" s="1"/>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9"/>
      <c r="D127" s="1"/>
      <c r="E127" s="1"/>
      <c r="F127" s="1"/>
      <c r="G127" s="9"/>
      <c r="H127" s="1"/>
      <c r="I127" s="1"/>
      <c r="J127" s="1"/>
      <c r="K127" s="1"/>
      <c r="L127" s="1"/>
      <c r="M127" s="1"/>
      <c r="N127" s="1"/>
      <c r="O127" s="1"/>
      <c r="P127" s="1"/>
      <c r="Q127" s="1"/>
      <c r="R127" s="1"/>
      <c r="S127" s="1"/>
      <c r="T127" s="1"/>
      <c r="U127" s="1"/>
      <c r="V127" s="1"/>
      <c r="W127" s="1"/>
      <c r="X127" s="1"/>
      <c r="Y127" s="8"/>
      <c r="Z127" s="1"/>
    </row>
    <row r="128" spans="1:26" ht="13.5" customHeight="1">
      <c r="A128" s="1"/>
      <c r="B128" s="1"/>
      <c r="C128" s="9"/>
      <c r="D128" s="1"/>
      <c r="E128" s="1"/>
      <c r="F128" s="1"/>
      <c r="G128" s="9"/>
      <c r="H128" s="1"/>
      <c r="I128" s="1"/>
      <c r="J128" s="1"/>
      <c r="K128" s="1"/>
      <c r="L128" s="1"/>
      <c r="M128" s="1"/>
      <c r="N128" s="1"/>
      <c r="O128" s="1"/>
      <c r="P128" s="1"/>
      <c r="Q128" s="1"/>
      <c r="R128" s="1"/>
      <c r="S128" s="1"/>
      <c r="T128" s="1"/>
      <c r="U128" s="1"/>
      <c r="V128" s="1"/>
      <c r="W128" s="1"/>
      <c r="X128" s="1"/>
      <c r="Y128" s="8"/>
      <c r="Z128" s="1"/>
    </row>
    <row r="129" spans="1:26" ht="13.5" customHeight="1">
      <c r="A129" s="1"/>
      <c r="B129" s="1"/>
      <c r="C129" s="9"/>
      <c r="D129" s="1"/>
      <c r="E129" s="1"/>
      <c r="F129" s="1"/>
      <c r="G129" s="9"/>
      <c r="H129" s="1"/>
      <c r="I129" s="1"/>
      <c r="J129" s="1"/>
      <c r="K129" s="1"/>
      <c r="L129" s="1"/>
      <c r="M129" s="1"/>
      <c r="N129" s="1"/>
      <c r="O129" s="1"/>
      <c r="P129" s="1"/>
      <c r="Q129" s="1"/>
      <c r="R129" s="1"/>
      <c r="S129" s="1"/>
      <c r="T129" s="1"/>
      <c r="U129" s="1"/>
      <c r="V129" s="1"/>
      <c r="W129" s="1"/>
      <c r="X129" s="1"/>
      <c r="Y129" s="8"/>
      <c r="Z129" s="1"/>
    </row>
    <row r="130" spans="1:26" ht="13.5" customHeight="1">
      <c r="A130" s="1"/>
      <c r="B130" s="1"/>
      <c r="C130" s="9"/>
      <c r="D130" s="1"/>
      <c r="E130" s="1"/>
      <c r="F130" s="1"/>
      <c r="G130" s="9"/>
      <c r="H130" s="1"/>
      <c r="I130" s="1"/>
      <c r="J130" s="1"/>
      <c r="K130" s="1"/>
      <c r="L130" s="1"/>
      <c r="M130" s="1"/>
      <c r="N130" s="1"/>
      <c r="O130" s="1"/>
      <c r="P130" s="1"/>
      <c r="Q130" s="1"/>
      <c r="R130" s="1"/>
      <c r="S130" s="1"/>
      <c r="T130" s="1"/>
      <c r="U130" s="1"/>
      <c r="V130" s="1"/>
      <c r="W130" s="1"/>
      <c r="X130" s="1"/>
      <c r="Y130" s="8"/>
      <c r="Z130" s="1"/>
    </row>
    <row r="131" spans="1:26" ht="13.5" customHeight="1">
      <c r="A131" s="1"/>
      <c r="B131" s="1"/>
      <c r="C131" s="9"/>
      <c r="D131" s="1"/>
      <c r="E131" s="1"/>
      <c r="F131" s="1"/>
      <c r="G131" s="9"/>
      <c r="H131" s="1"/>
      <c r="I131" s="1"/>
      <c r="J131" s="1"/>
      <c r="K131" s="1"/>
      <c r="L131" s="1"/>
      <c r="M131" s="1"/>
      <c r="N131" s="1"/>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13.5" customHeight="1">
      <c r="A135" s="1"/>
      <c r="B135" s="1"/>
      <c r="C135" s="9"/>
      <c r="D135" s="1"/>
      <c r="E135" s="1"/>
      <c r="F135" s="1"/>
      <c r="G135" s="9"/>
      <c r="H135" s="1"/>
      <c r="I135" s="1"/>
      <c r="J135" s="1"/>
      <c r="K135" s="1"/>
      <c r="L135" s="1"/>
      <c r="M135" s="1"/>
      <c r="N135" s="1"/>
      <c r="O135" s="1"/>
      <c r="P135" s="1"/>
      <c r="Q135" s="1"/>
      <c r="R135" s="1"/>
      <c r="S135" s="1"/>
      <c r="T135" s="1"/>
      <c r="U135" s="1"/>
      <c r="V135" s="1"/>
      <c r="W135" s="1"/>
      <c r="X135" s="1"/>
      <c r="Y135" s="8"/>
      <c r="Z135" s="1"/>
    </row>
    <row r="136" spans="1:26"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8"/>
      <c r="Z136" s="1"/>
    </row>
    <row r="137" spans="1:26"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8"/>
      <c r="Z137" s="1"/>
    </row>
    <row r="138" spans="1:26"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13.5" customHeight="1">
      <c r="A143" s="1"/>
      <c r="B143" s="1"/>
      <c r="C143" s="9"/>
      <c r="D143" s="1"/>
      <c r="E143" s="1"/>
      <c r="F143" s="1"/>
      <c r="G143" s="9"/>
      <c r="H143" s="1"/>
      <c r="I143" s="1"/>
      <c r="J143" s="1"/>
      <c r="K143" s="1"/>
      <c r="L143" s="1"/>
      <c r="M143" s="1"/>
      <c r="N143" s="1"/>
      <c r="O143" s="1"/>
      <c r="P143" s="1"/>
      <c r="Q143" s="1"/>
      <c r="R143" s="1"/>
      <c r="S143" s="1"/>
      <c r="T143" s="1"/>
      <c r="U143" s="1"/>
      <c r="V143" s="1"/>
      <c r="W143" s="1"/>
      <c r="X143" s="1"/>
      <c r="Y143" s="8"/>
      <c r="Z143" s="1"/>
    </row>
    <row r="144" spans="1:26"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8"/>
      <c r="Z144" s="1"/>
    </row>
    <row r="145" spans="1:26"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13.5" customHeight="1">
      <c r="A151" s="1"/>
      <c r="B151" s="1"/>
      <c r="C151" s="9"/>
      <c r="D151" s="1"/>
      <c r="E151" s="1"/>
      <c r="F151" s="1"/>
      <c r="G151" s="9"/>
      <c r="H151" s="1"/>
      <c r="I151" s="1"/>
      <c r="J151" s="1"/>
      <c r="K151" s="1"/>
      <c r="L151" s="1"/>
      <c r="M151" s="1"/>
      <c r="N151" s="1"/>
      <c r="O151" s="1"/>
      <c r="P151" s="1"/>
      <c r="Q151" s="1"/>
      <c r="R151" s="1"/>
      <c r="S151" s="1"/>
      <c r="T151" s="1"/>
      <c r="U151" s="1"/>
      <c r="V151" s="1"/>
      <c r="W151" s="1"/>
      <c r="X151" s="1"/>
      <c r="Y151" s="8"/>
      <c r="Z151" s="1"/>
    </row>
    <row r="152" spans="1:26"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13.5" customHeight="1">
      <c r="A156" s="1"/>
      <c r="B156" s="1"/>
      <c r="C156" s="9"/>
      <c r="D156" s="1"/>
      <c r="E156" s="1"/>
      <c r="F156" s="1"/>
      <c r="G156" s="9"/>
      <c r="H156" s="1"/>
      <c r="I156" s="1"/>
      <c r="J156" s="1"/>
      <c r="K156" s="1"/>
      <c r="L156" s="1"/>
      <c r="M156" s="1"/>
      <c r="N156" s="1"/>
      <c r="O156" s="1"/>
      <c r="P156" s="1"/>
      <c r="Q156" s="1"/>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13.5" customHeight="1">
      <c r="A159" s="1"/>
      <c r="B159" s="1"/>
      <c r="C159" s="9"/>
      <c r="D159" s="1"/>
      <c r="E159" s="1"/>
      <c r="F159" s="1"/>
      <c r="G159" s="9"/>
      <c r="H159" s="1"/>
      <c r="I159" s="1"/>
      <c r="J159" s="1"/>
      <c r="K159" s="1"/>
      <c r="L159" s="1"/>
      <c r="M159" s="1"/>
      <c r="N159" s="1"/>
      <c r="O159" s="1"/>
      <c r="P159" s="1"/>
      <c r="Q159" s="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8"/>
      <c r="Z163" s="1"/>
    </row>
    <row r="164" spans="1:26"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sheetData>
  <mergeCells count="24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L21:N21"/>
    <mergeCell ref="T21:U21"/>
    <mergeCell ref="C21:F21"/>
    <mergeCell ref="C22:F22"/>
    <mergeCell ref="H22:J22"/>
    <mergeCell ref="L22:N22"/>
    <mergeCell ref="C23:F23"/>
    <mergeCell ref="H23:J23"/>
    <mergeCell ref="L23:N23"/>
    <mergeCell ref="B88:C88"/>
    <mergeCell ref="G88:H88"/>
    <mergeCell ref="B89:C89"/>
    <mergeCell ref="G89:H89"/>
    <mergeCell ref="B90:C90"/>
    <mergeCell ref="B91:C91"/>
    <mergeCell ref="M1:S1"/>
    <mergeCell ref="K7:U7"/>
    <mergeCell ref="V9:W9"/>
    <mergeCell ref="V13:W13"/>
    <mergeCell ref="V14:W14"/>
    <mergeCell ref="V15:W15"/>
    <mergeCell ref="K18:U18"/>
    <mergeCell ref="P20:R20"/>
    <mergeCell ref="P21:R21"/>
    <mergeCell ref="P22:R22"/>
    <mergeCell ref="P23:R23"/>
    <mergeCell ref="T23:U23"/>
    <mergeCell ref="K25:U25"/>
    <mergeCell ref="C20:F20"/>
    <mergeCell ref="H20:J20"/>
    <mergeCell ref="L20:N20"/>
    <mergeCell ref="T20:U20"/>
    <mergeCell ref="H21:J2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99:T99"/>
    <mergeCell ref="G100:T100"/>
    <mergeCell ref="G90:H90"/>
    <mergeCell ref="G91:H91"/>
    <mergeCell ref="O91:P91"/>
    <mergeCell ref="K93:U93"/>
    <mergeCell ref="G96:T96"/>
    <mergeCell ref="G97:T97"/>
    <mergeCell ref="G98:T98"/>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9" priority="1" timePeriod="yesterday">
      <formula>FLOOR(V43,1)=TODAY()-1</formula>
    </cfRule>
  </conditionalFormatting>
  <pageMargins left="0.4" right="0.4" top="0.5" bottom="0.5" header="0" footer="0"/>
  <pageSetup fitToHeight="0" orientation="landscape"/>
  <headerFooter>
    <oddHeader>&amp;CGENERAL SCHOOL INFORMATION</oddHeader>
    <oddFooter>&amp;R&amp;P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325</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401" t="s">
        <v>23</v>
      </c>
      <c r="W13" s="402"/>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403" t="s">
        <v>23</v>
      </c>
      <c r="W14" s="381"/>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325</v>
      </c>
      <c r="L18" s="389"/>
      <c r="M18" s="389"/>
      <c r="N18" s="389"/>
      <c r="O18" s="389"/>
      <c r="P18" s="389"/>
      <c r="Q18" s="389"/>
      <c r="R18" s="389"/>
      <c r="S18" s="389"/>
      <c r="T18" s="389"/>
      <c r="U18" s="390"/>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2" t="s">
        <v>46</v>
      </c>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v>116</v>
      </c>
      <c r="U21" s="410"/>
      <c r="V21" s="76">
        <v>116</v>
      </c>
      <c r="W21" s="237">
        <v>116</v>
      </c>
      <c r="X21" s="237">
        <v>116</v>
      </c>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217">
        <v>120</v>
      </c>
      <c r="U22" s="79"/>
      <c r="V22" s="229">
        <v>120</v>
      </c>
      <c r="W22" s="76">
        <v>120</v>
      </c>
      <c r="X22" s="76">
        <v>120</v>
      </c>
      <c r="Y22" s="73"/>
      <c r="Z22" s="1"/>
    </row>
    <row r="23" spans="1:26" ht="13.5" customHeight="1">
      <c r="A23" s="1"/>
      <c r="B23" s="81" t="s">
        <v>42</v>
      </c>
      <c r="C23" s="411">
        <f>C21-C22</f>
        <v>0</v>
      </c>
      <c r="D23" s="412"/>
      <c r="E23" s="412"/>
      <c r="F23" s="413"/>
      <c r="G23" s="83">
        <f t="shared" ref="G23:H23" si="2">G21-G22</f>
        <v>-2</v>
      </c>
      <c r="H23" s="411">
        <f t="shared" si="2"/>
        <v>-9</v>
      </c>
      <c r="I23" s="412"/>
      <c r="J23" s="413"/>
      <c r="K23" s="83">
        <f t="shared" ref="K23:L23" si="3">K21-K22</f>
        <v>-10</v>
      </c>
      <c r="L23" s="411">
        <f t="shared" si="3"/>
        <v>-10</v>
      </c>
      <c r="M23" s="412"/>
      <c r="N23" s="413"/>
      <c r="O23" s="83">
        <f t="shared" ref="O23:P23" si="4">O21-O22</f>
        <v>-7</v>
      </c>
      <c r="P23" s="411">
        <f t="shared" si="4"/>
        <v>-5</v>
      </c>
      <c r="Q23" s="412"/>
      <c r="R23" s="413"/>
      <c r="S23" s="83">
        <f>S21-S22</f>
        <v>-6</v>
      </c>
      <c r="T23" s="411">
        <f>T21-T22</f>
        <v>-4</v>
      </c>
      <c r="U23" s="413"/>
      <c r="V23" s="83">
        <f t="shared" ref="V23:X23" si="5">V21-V22</f>
        <v>-4</v>
      </c>
      <c r="W23" s="84">
        <f t="shared" si="5"/>
        <v>-4</v>
      </c>
      <c r="X23" s="84">
        <f t="shared" si="5"/>
        <v>-4</v>
      </c>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325</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118</v>
      </c>
      <c r="M31" s="412"/>
      <c r="N31" s="413"/>
      <c r="O31" s="156">
        <v>110</v>
      </c>
      <c r="P31" s="461" t="s">
        <v>118</v>
      </c>
      <c r="Q31" s="412"/>
      <c r="R31" s="413"/>
      <c r="S31" s="156" t="s">
        <v>118</v>
      </c>
      <c r="T31" s="461" t="s">
        <v>118</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158">
        <v>43878</v>
      </c>
      <c r="L33" s="414">
        <v>43885</v>
      </c>
      <c r="M33" s="406"/>
      <c r="N33" s="407"/>
      <c r="O33" s="158">
        <v>43892</v>
      </c>
      <c r="P33" s="414">
        <v>43899</v>
      </c>
      <c r="Q33" s="406"/>
      <c r="R33" s="407"/>
      <c r="S33" s="158">
        <v>43906</v>
      </c>
      <c r="T33" s="414">
        <v>43913</v>
      </c>
      <c r="U33" s="407"/>
      <c r="V33" s="158">
        <v>43920</v>
      </c>
      <c r="W33" s="154">
        <v>43927</v>
      </c>
      <c r="X33" s="92"/>
      <c r="Y33" s="93"/>
      <c r="Z33" s="1"/>
    </row>
    <row r="34" spans="1:26" ht="13.5" customHeight="1">
      <c r="A34" s="1"/>
      <c r="B34" s="1"/>
      <c r="C34" s="417">
        <v>113</v>
      </c>
      <c r="D34" s="412"/>
      <c r="E34" s="412"/>
      <c r="F34" s="413"/>
      <c r="G34" s="97">
        <v>114</v>
      </c>
      <c r="H34" s="415">
        <v>113</v>
      </c>
      <c r="I34" s="412"/>
      <c r="J34" s="413"/>
      <c r="K34" s="97">
        <v>113</v>
      </c>
      <c r="L34" s="415">
        <v>111</v>
      </c>
      <c r="M34" s="412"/>
      <c r="N34" s="413"/>
      <c r="O34" s="97">
        <v>109</v>
      </c>
      <c r="P34" s="415">
        <v>112</v>
      </c>
      <c r="Q34" s="412"/>
      <c r="R34" s="413"/>
      <c r="S34" s="97" t="s">
        <v>118</v>
      </c>
      <c r="T34" s="415" t="s">
        <v>118</v>
      </c>
      <c r="U34" s="413"/>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v>43934</v>
      </c>
      <c r="D36" s="406"/>
      <c r="E36" s="406"/>
      <c r="F36" s="407"/>
      <c r="G36" s="158">
        <v>43941</v>
      </c>
      <c r="H36" s="414">
        <v>43948</v>
      </c>
      <c r="I36" s="406"/>
      <c r="J36" s="407"/>
      <c r="K36" s="158">
        <v>43955</v>
      </c>
      <c r="L36" s="414">
        <v>43962</v>
      </c>
      <c r="M36" s="406"/>
      <c r="N36" s="407"/>
      <c r="O36" s="158">
        <v>43969</v>
      </c>
      <c r="P36" s="414">
        <v>43976</v>
      </c>
      <c r="Q36" s="406"/>
      <c r="R36" s="407"/>
      <c r="S36" s="158">
        <v>43983</v>
      </c>
      <c r="T36" s="414">
        <v>43990</v>
      </c>
      <c r="U36" s="407"/>
      <c r="V36" s="89"/>
      <c r="W36" s="91"/>
      <c r="X36" s="92"/>
      <c r="Y36" s="93"/>
      <c r="Z36" s="1"/>
    </row>
    <row r="37" spans="1:26" ht="13.5" customHeight="1">
      <c r="A37" s="1"/>
      <c r="B37" s="1"/>
      <c r="C37" s="417">
        <v>113</v>
      </c>
      <c r="D37" s="412"/>
      <c r="E37" s="412"/>
      <c r="F37" s="413"/>
      <c r="G37" s="97">
        <v>113</v>
      </c>
      <c r="H37" s="415">
        <v>109</v>
      </c>
      <c r="I37" s="412"/>
      <c r="J37" s="413"/>
      <c r="K37" s="97">
        <v>113</v>
      </c>
      <c r="L37" s="415">
        <v>111</v>
      </c>
      <c r="M37" s="412"/>
      <c r="N37" s="413"/>
      <c r="O37" s="97">
        <v>113</v>
      </c>
      <c r="P37" s="415">
        <v>109</v>
      </c>
      <c r="Q37" s="412"/>
      <c r="R37" s="413"/>
      <c r="S37" s="97">
        <v>107</v>
      </c>
      <c r="T37" s="415" t="s">
        <v>118</v>
      </c>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23">
        <v>108</v>
      </c>
      <c r="D41" s="412"/>
      <c r="E41" s="412"/>
      <c r="F41" s="413"/>
      <c r="G41" s="102">
        <v>108</v>
      </c>
      <c r="H41" s="418">
        <v>104</v>
      </c>
      <c r="I41" s="412"/>
      <c r="J41" s="413"/>
      <c r="K41" s="160">
        <v>110</v>
      </c>
      <c r="L41" s="418">
        <v>107</v>
      </c>
      <c r="M41" s="412"/>
      <c r="N41" s="413"/>
      <c r="O41" s="160">
        <v>112</v>
      </c>
      <c r="P41" s="418">
        <v>112</v>
      </c>
      <c r="Q41" s="412"/>
      <c r="R41" s="413"/>
      <c r="S41" s="160">
        <v>109</v>
      </c>
      <c r="T41" s="418">
        <v>111</v>
      </c>
      <c r="U41" s="413"/>
      <c r="V41" s="160">
        <v>111</v>
      </c>
      <c r="W41" s="243" t="s">
        <v>118</v>
      </c>
      <c r="X41" s="105"/>
      <c r="Y41" s="106"/>
      <c r="Z41" s="1"/>
    </row>
    <row r="42" spans="1:26" ht="13.5" customHeight="1">
      <c r="A42" s="1"/>
      <c r="B42" s="63" t="s">
        <v>47</v>
      </c>
      <c r="C42" s="64"/>
      <c r="D42" s="65"/>
      <c r="E42" s="65"/>
      <c r="F42" s="65"/>
      <c r="G42" s="66"/>
      <c r="H42" s="67"/>
      <c r="I42" s="67"/>
      <c r="J42" s="67"/>
      <c r="K42" s="388" t="s">
        <v>325</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43705</v>
      </c>
      <c r="D44" s="406"/>
      <c r="E44" s="406"/>
      <c r="F44" s="407"/>
      <c r="G44" s="89">
        <v>43710</v>
      </c>
      <c r="H44" s="414">
        <v>43717</v>
      </c>
      <c r="I44" s="406"/>
      <c r="J44" s="407"/>
      <c r="K44" s="89">
        <v>43724</v>
      </c>
      <c r="L44" s="414">
        <v>43731</v>
      </c>
      <c r="M44" s="406"/>
      <c r="N44" s="407"/>
      <c r="O44" s="89">
        <v>43738</v>
      </c>
      <c r="P44" s="414">
        <v>43745</v>
      </c>
      <c r="Q44" s="406"/>
      <c r="R44" s="407"/>
      <c r="S44" s="89">
        <v>43752</v>
      </c>
      <c r="T44" s="414">
        <v>43759</v>
      </c>
      <c r="U44" s="407"/>
      <c r="V44" s="89">
        <v>43766</v>
      </c>
      <c r="W44" s="154">
        <v>43773</v>
      </c>
      <c r="X44" s="92"/>
      <c r="Y44" s="93"/>
      <c r="Z44" s="1"/>
    </row>
    <row r="45" spans="1:26" ht="13.5" customHeight="1">
      <c r="A45" s="1"/>
      <c r="B45" s="1"/>
      <c r="C45" s="417">
        <v>6</v>
      </c>
      <c r="D45" s="412"/>
      <c r="E45" s="412"/>
      <c r="F45" s="413"/>
      <c r="G45" s="94">
        <v>11</v>
      </c>
      <c r="H45" s="415">
        <v>7</v>
      </c>
      <c r="I45" s="412"/>
      <c r="J45" s="413"/>
      <c r="K45" s="94">
        <v>8</v>
      </c>
      <c r="L45" s="415">
        <v>8</v>
      </c>
      <c r="M45" s="412"/>
      <c r="N45" s="413"/>
      <c r="O45" s="97">
        <v>8</v>
      </c>
      <c r="P45" s="415">
        <v>9</v>
      </c>
      <c r="Q45" s="412"/>
      <c r="R45" s="413"/>
      <c r="S45" s="97">
        <v>6</v>
      </c>
      <c r="T45" s="461">
        <v>5</v>
      </c>
      <c r="U45" s="413"/>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v>43780</v>
      </c>
      <c r="D47" s="406"/>
      <c r="E47" s="406"/>
      <c r="F47" s="407"/>
      <c r="G47" s="158">
        <v>43787</v>
      </c>
      <c r="H47" s="414">
        <v>43794</v>
      </c>
      <c r="I47" s="406"/>
      <c r="J47" s="407"/>
      <c r="K47" s="158">
        <v>43801</v>
      </c>
      <c r="L47" s="414">
        <v>43808</v>
      </c>
      <c r="M47" s="406"/>
      <c r="N47" s="407"/>
      <c r="O47" s="158">
        <v>44181</v>
      </c>
      <c r="P47" s="414">
        <v>44188</v>
      </c>
      <c r="Q47" s="406"/>
      <c r="R47" s="407"/>
      <c r="S47" s="158">
        <v>44195</v>
      </c>
      <c r="T47" s="414">
        <v>43836</v>
      </c>
      <c r="U47" s="407"/>
      <c r="V47" s="158">
        <v>43843</v>
      </c>
      <c r="W47" s="158">
        <v>43850</v>
      </c>
      <c r="X47" s="92"/>
      <c r="Y47" s="93"/>
      <c r="Z47" s="1"/>
    </row>
    <row r="48" spans="1:26" ht="13.5" customHeight="1">
      <c r="A48" s="1"/>
      <c r="B48" s="1"/>
      <c r="C48" s="462">
        <v>9</v>
      </c>
      <c r="D48" s="412"/>
      <c r="E48" s="412"/>
      <c r="F48" s="413"/>
      <c r="G48" s="97">
        <v>8</v>
      </c>
      <c r="H48" s="415">
        <v>5</v>
      </c>
      <c r="I48" s="412"/>
      <c r="J48" s="413"/>
      <c r="K48" s="97">
        <v>16</v>
      </c>
      <c r="L48" s="415" t="s">
        <v>118</v>
      </c>
      <c r="M48" s="412"/>
      <c r="N48" s="413"/>
      <c r="O48" s="156">
        <v>11</v>
      </c>
      <c r="P48" s="461" t="s">
        <v>118</v>
      </c>
      <c r="Q48" s="412"/>
      <c r="R48" s="413"/>
      <c r="S48" s="156" t="s">
        <v>118</v>
      </c>
      <c r="T48" s="461">
        <v>2</v>
      </c>
      <c r="U48" s="413"/>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v>43857</v>
      </c>
      <c r="D50" s="406"/>
      <c r="E50" s="406"/>
      <c r="F50" s="407"/>
      <c r="G50" s="158">
        <v>43864</v>
      </c>
      <c r="H50" s="414">
        <v>43871</v>
      </c>
      <c r="I50" s="406"/>
      <c r="J50" s="407"/>
      <c r="K50" s="158">
        <v>43878</v>
      </c>
      <c r="L50" s="414">
        <v>43885</v>
      </c>
      <c r="M50" s="406"/>
      <c r="N50" s="407"/>
      <c r="O50" s="158">
        <v>43892</v>
      </c>
      <c r="P50" s="414">
        <v>43899</v>
      </c>
      <c r="Q50" s="406"/>
      <c r="R50" s="407"/>
      <c r="S50" s="158">
        <v>43906</v>
      </c>
      <c r="T50" s="484">
        <v>43920</v>
      </c>
      <c r="U50" s="407"/>
      <c r="V50" s="158">
        <v>43920</v>
      </c>
      <c r="W50" s="154">
        <v>43927</v>
      </c>
      <c r="X50" s="92"/>
      <c r="Y50" s="93"/>
      <c r="Z50" s="1"/>
    </row>
    <row r="51" spans="1:26" ht="13.5" customHeight="1">
      <c r="A51" s="1"/>
      <c r="B51" s="1"/>
      <c r="C51" s="417">
        <v>2</v>
      </c>
      <c r="D51" s="412"/>
      <c r="E51" s="412"/>
      <c r="F51" s="413"/>
      <c r="G51" s="97">
        <v>3</v>
      </c>
      <c r="H51" s="415">
        <v>3</v>
      </c>
      <c r="I51" s="412"/>
      <c r="J51" s="413"/>
      <c r="K51" s="97">
        <v>4</v>
      </c>
      <c r="L51" s="415">
        <v>6</v>
      </c>
      <c r="M51" s="412"/>
      <c r="N51" s="413"/>
      <c r="O51" s="97">
        <v>3</v>
      </c>
      <c r="P51" s="415">
        <v>4</v>
      </c>
      <c r="Q51" s="412"/>
      <c r="R51" s="413"/>
      <c r="S51" s="97" t="s">
        <v>118</v>
      </c>
      <c r="T51" s="415" t="s">
        <v>118</v>
      </c>
      <c r="U51" s="413"/>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v>43934</v>
      </c>
      <c r="D53" s="406"/>
      <c r="E53" s="406"/>
      <c r="F53" s="407"/>
      <c r="G53" s="158">
        <v>43941</v>
      </c>
      <c r="H53" s="414">
        <v>43948</v>
      </c>
      <c r="I53" s="406"/>
      <c r="J53" s="407"/>
      <c r="K53" s="158">
        <v>43955</v>
      </c>
      <c r="L53" s="414">
        <v>43962</v>
      </c>
      <c r="M53" s="406"/>
      <c r="N53" s="407"/>
      <c r="O53" s="158">
        <v>43969</v>
      </c>
      <c r="P53" s="414">
        <v>43976</v>
      </c>
      <c r="Q53" s="406"/>
      <c r="R53" s="407"/>
      <c r="S53" s="158">
        <v>43983</v>
      </c>
      <c r="T53" s="414">
        <v>43990</v>
      </c>
      <c r="U53" s="407"/>
      <c r="V53" s="89"/>
      <c r="W53" s="91"/>
      <c r="X53" s="92"/>
      <c r="Y53" s="93"/>
      <c r="Z53" s="1"/>
    </row>
    <row r="54" spans="1:26" ht="13.5" customHeight="1">
      <c r="A54" s="1"/>
      <c r="B54" s="1"/>
      <c r="C54" s="417" t="s">
        <v>118</v>
      </c>
      <c r="D54" s="412"/>
      <c r="E54" s="412"/>
      <c r="F54" s="413"/>
      <c r="G54" s="97" t="s">
        <v>118</v>
      </c>
      <c r="H54" s="415" t="s">
        <v>118</v>
      </c>
      <c r="I54" s="412"/>
      <c r="J54" s="413"/>
      <c r="K54" s="97" t="s">
        <v>118</v>
      </c>
      <c r="L54" s="415" t="s">
        <v>118</v>
      </c>
      <c r="M54" s="412"/>
      <c r="N54" s="413"/>
      <c r="O54" s="97" t="s">
        <v>118</v>
      </c>
      <c r="P54" s="415" t="s">
        <v>118</v>
      </c>
      <c r="Q54" s="412"/>
      <c r="R54" s="413"/>
      <c r="S54" s="97" t="s">
        <v>118</v>
      </c>
      <c r="T54" s="415" t="s">
        <v>118</v>
      </c>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7</v>
      </c>
      <c r="D58" s="412"/>
      <c r="E58" s="412"/>
      <c r="F58" s="413"/>
      <c r="G58" s="160">
        <v>3</v>
      </c>
      <c r="H58" s="467">
        <v>6</v>
      </c>
      <c r="I58" s="412"/>
      <c r="J58" s="413"/>
      <c r="K58" s="161">
        <v>8</v>
      </c>
      <c r="L58" s="418">
        <v>7</v>
      </c>
      <c r="M58" s="412"/>
      <c r="N58" s="413"/>
      <c r="O58" s="161">
        <v>8</v>
      </c>
      <c r="P58" s="418">
        <v>3</v>
      </c>
      <c r="Q58" s="412"/>
      <c r="R58" s="413"/>
      <c r="S58" s="160" t="s">
        <v>118</v>
      </c>
      <c r="T58" s="418" t="s">
        <v>118</v>
      </c>
      <c r="U58" s="413"/>
      <c r="V58" s="160" t="s">
        <v>118</v>
      </c>
      <c r="W58" s="243" t="s">
        <v>118</v>
      </c>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325</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0</v>
      </c>
      <c r="D63" s="412"/>
      <c r="E63" s="412"/>
      <c r="F63" s="413"/>
      <c r="G63" s="94">
        <v>3</v>
      </c>
      <c r="H63" s="415">
        <v>1</v>
      </c>
      <c r="I63" s="412"/>
      <c r="J63" s="413"/>
      <c r="K63" s="97">
        <v>3</v>
      </c>
      <c r="L63" s="415">
        <v>0</v>
      </c>
      <c r="M63" s="412"/>
      <c r="N63" s="413"/>
      <c r="O63" s="94">
        <v>0</v>
      </c>
      <c r="P63" s="415">
        <v>2</v>
      </c>
      <c r="Q63" s="412"/>
      <c r="R63" s="413"/>
      <c r="S63" s="97">
        <v>0</v>
      </c>
      <c r="T63" s="415">
        <v>1</v>
      </c>
      <c r="U63" s="413"/>
      <c r="V63" s="97">
        <v>0</v>
      </c>
      <c r="W63" s="208">
        <v>0</v>
      </c>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162"/>
      <c r="G66" s="465"/>
      <c r="H66" s="384"/>
      <c r="I66" s="384"/>
      <c r="J66" s="428"/>
      <c r="K66" s="465"/>
      <c r="L66" s="384"/>
      <c r="M66" s="384"/>
      <c r="N66" s="384"/>
      <c r="O66" s="384"/>
      <c r="P66" s="384"/>
      <c r="Q66" s="384"/>
      <c r="R66" s="384"/>
      <c r="S66" s="428"/>
      <c r="T66" s="465"/>
      <c r="U66" s="428"/>
      <c r="V66" s="163"/>
      <c r="W66" s="24"/>
      <c r="X66" s="1"/>
      <c r="Y66" s="73"/>
      <c r="Z66" s="1"/>
    </row>
    <row r="67" spans="1:26" ht="22.5" customHeight="1">
      <c r="A67" s="1"/>
      <c r="B67" s="113" t="s">
        <v>61</v>
      </c>
      <c r="C67" s="114" t="s">
        <v>62</v>
      </c>
      <c r="D67" s="1"/>
      <c r="E67" s="1"/>
      <c r="F67" s="164"/>
      <c r="G67" s="465"/>
      <c r="H67" s="384"/>
      <c r="I67" s="384"/>
      <c r="J67" s="428"/>
      <c r="K67" s="466"/>
      <c r="L67" s="384"/>
      <c r="M67" s="384"/>
      <c r="N67" s="384"/>
      <c r="O67" s="384"/>
      <c r="P67" s="384"/>
      <c r="Q67" s="384"/>
      <c r="R67" s="384"/>
      <c r="S67" s="428"/>
      <c r="T67" s="465"/>
      <c r="U67" s="428"/>
      <c r="V67" s="165"/>
      <c r="W67" s="24"/>
      <c r="X67" s="1"/>
      <c r="Y67" s="73"/>
      <c r="Z67" s="1"/>
    </row>
    <row r="68" spans="1:26" ht="19.5" customHeight="1">
      <c r="A68" s="1"/>
      <c r="B68" s="113" t="s">
        <v>63</v>
      </c>
      <c r="C68" s="114" t="s">
        <v>64</v>
      </c>
      <c r="D68" s="1"/>
      <c r="E68" s="1"/>
      <c r="F68" s="164"/>
      <c r="G68" s="465"/>
      <c r="H68" s="384"/>
      <c r="I68" s="384"/>
      <c r="J68" s="428"/>
      <c r="K68" s="466"/>
      <c r="L68" s="384"/>
      <c r="M68" s="384"/>
      <c r="N68" s="384"/>
      <c r="O68" s="384"/>
      <c r="P68" s="384"/>
      <c r="Q68" s="384"/>
      <c r="R68" s="384"/>
      <c r="S68" s="428"/>
      <c r="T68" s="465"/>
      <c r="U68" s="428"/>
      <c r="V68" s="166"/>
      <c r="W68" s="24"/>
      <c r="X68" s="1"/>
      <c r="Y68" s="73"/>
      <c r="Z68" s="1"/>
    </row>
    <row r="69" spans="1:26" ht="16.5" customHeight="1">
      <c r="A69" s="1"/>
      <c r="B69" s="113" t="s">
        <v>65</v>
      </c>
      <c r="C69" s="114" t="s">
        <v>66</v>
      </c>
      <c r="D69" s="1"/>
      <c r="E69" s="1"/>
      <c r="F69" s="110"/>
      <c r="G69" s="427"/>
      <c r="H69" s="384"/>
      <c r="I69" s="384"/>
      <c r="J69" s="428"/>
      <c r="K69" s="429"/>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110"/>
      <c r="G70" s="427"/>
      <c r="H70" s="384"/>
      <c r="I70" s="384"/>
      <c r="J70" s="428"/>
      <c r="K70" s="429"/>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110"/>
      <c r="G71" s="427"/>
      <c r="H71" s="384"/>
      <c r="I71" s="384"/>
      <c r="J71" s="428"/>
      <c r="K71" s="429"/>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325</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68">
        <v>294</v>
      </c>
      <c r="H85" s="378"/>
      <c r="I85" s="1"/>
      <c r="J85" s="1"/>
      <c r="K85" s="468">
        <v>37</v>
      </c>
      <c r="L85" s="378"/>
      <c r="M85" s="1"/>
      <c r="N85" s="1"/>
      <c r="O85" s="470">
        <v>22</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f>G85+K85+O85</f>
        <v>353</v>
      </c>
      <c r="F87" s="121"/>
      <c r="G87" s="480">
        <v>57</v>
      </c>
      <c r="H87" s="378"/>
      <c r="I87" s="1"/>
      <c r="J87" s="1"/>
      <c r="K87" s="480">
        <v>6</v>
      </c>
      <c r="L87" s="378"/>
      <c r="M87" s="1"/>
      <c r="N87" s="1"/>
      <c r="O87" s="480">
        <v>2</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65</v>
      </c>
      <c r="F89" s="121"/>
      <c r="G89" s="479">
        <v>57</v>
      </c>
      <c r="H89" s="378"/>
      <c r="I89" s="1"/>
      <c r="J89" s="1"/>
      <c r="K89" s="479">
        <v>6</v>
      </c>
      <c r="L89" s="378"/>
      <c r="M89" s="1"/>
      <c r="N89" s="1"/>
      <c r="O89" s="479">
        <v>2</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65</v>
      </c>
      <c r="F91" s="121"/>
      <c r="G91" s="486">
        <v>57</v>
      </c>
      <c r="H91" s="378"/>
      <c r="I91" s="1"/>
      <c r="J91" s="1"/>
      <c r="K91" s="486">
        <v>6</v>
      </c>
      <c r="L91" s="378"/>
      <c r="M91" s="1"/>
      <c r="N91" s="1"/>
      <c r="O91" s="486">
        <v>2</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326</v>
      </c>
      <c r="P92" s="378"/>
      <c r="Q92" s="1"/>
      <c r="R92" s="1"/>
      <c r="S92" s="395"/>
      <c r="T92" s="378"/>
      <c r="U92" s="1"/>
      <c r="V92" s="124"/>
      <c r="W92" s="125"/>
      <c r="X92" s="1"/>
      <c r="Y92" s="8"/>
      <c r="Z92" s="1"/>
    </row>
    <row r="93" spans="1:26" ht="13.5" customHeight="1">
      <c r="A93" s="1"/>
      <c r="B93" s="382"/>
      <c r="C93" s="381"/>
      <c r="D93" s="232"/>
      <c r="E93" s="233">
        <f>E89-E91</f>
        <v>0</v>
      </c>
      <c r="F93" s="121"/>
      <c r="G93" s="481">
        <v>131</v>
      </c>
      <c r="H93" s="378"/>
      <c r="I93" s="125"/>
      <c r="J93" s="125"/>
      <c r="K93" s="483">
        <v>0</v>
      </c>
      <c r="L93" s="378"/>
      <c r="M93" s="129"/>
      <c r="N93" s="129"/>
      <c r="O93" s="481">
        <v>11</v>
      </c>
      <c r="P93" s="378"/>
      <c r="Q93" s="129"/>
      <c r="R93" s="129"/>
      <c r="S93" s="387"/>
      <c r="T93" s="378"/>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309</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309</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112</v>
      </c>
      <c r="D109" s="428"/>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47">
        <v>0.75</v>
      </c>
      <c r="D110" s="428"/>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47">
        <v>0.78</v>
      </c>
      <c r="D111" s="428"/>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47">
        <v>0.83</v>
      </c>
      <c r="D112" s="428"/>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48">
        <v>0.74</v>
      </c>
      <c r="D113" s="428"/>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49">
        <v>0.42</v>
      </c>
      <c r="D114" s="428"/>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49">
        <v>0.69</v>
      </c>
      <c r="D115" s="428"/>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42" t="s">
        <v>126</v>
      </c>
      <c r="C117" s="389"/>
      <c r="D117" s="389"/>
      <c r="E117" s="389"/>
      <c r="F117" s="389"/>
      <c r="G117" s="389"/>
      <c r="H117" s="389"/>
      <c r="I117" s="443"/>
      <c r="J117" s="67"/>
      <c r="K117" s="388" t="s">
        <v>309</v>
      </c>
      <c r="L117" s="389"/>
      <c r="M117" s="389"/>
      <c r="N117" s="389"/>
      <c r="O117" s="389"/>
      <c r="P117" s="389"/>
      <c r="Q117" s="389"/>
      <c r="R117" s="389"/>
      <c r="S117" s="389"/>
      <c r="T117" s="389"/>
      <c r="U117" s="390"/>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50" t="s">
        <v>127</v>
      </c>
      <c r="G119" s="428"/>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44" t="s">
        <v>133</v>
      </c>
      <c r="C125" s="384"/>
      <c r="D125" s="384"/>
      <c r="E125" s="384"/>
      <c r="F125" s="384"/>
      <c r="G125" s="384"/>
      <c r="H125" s="384"/>
      <c r="I125" s="384"/>
      <c r="J125" s="384"/>
      <c r="K125" s="384"/>
      <c r="L125" s="384"/>
      <c r="M125" s="384"/>
      <c r="N125" s="428"/>
      <c r="O125" s="1"/>
      <c r="P125" s="1"/>
      <c r="Q125" s="1"/>
      <c r="R125" s="1"/>
      <c r="S125" s="1"/>
      <c r="T125" s="1"/>
      <c r="U125" s="1"/>
      <c r="V125" s="1"/>
      <c r="W125" s="1"/>
      <c r="X125" s="1"/>
      <c r="Y125" s="8"/>
      <c r="Z125" s="1"/>
    </row>
    <row r="126" spans="1:26" ht="17.25" customHeight="1">
      <c r="A126" s="1"/>
      <c r="B126" s="451"/>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23.25" customHeight="1">
      <c r="A127" s="1"/>
      <c r="B127" s="452" t="s">
        <v>327</v>
      </c>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18" customHeight="1">
      <c r="A128" s="1"/>
      <c r="B128" s="453" t="s">
        <v>328</v>
      </c>
      <c r="C128" s="454"/>
      <c r="D128" s="454"/>
      <c r="E128" s="454"/>
      <c r="F128" s="454"/>
      <c r="G128" s="454"/>
      <c r="H128" s="454"/>
      <c r="I128" s="454"/>
      <c r="J128" s="454"/>
      <c r="K128" s="454"/>
      <c r="L128" s="454"/>
      <c r="M128" s="454"/>
      <c r="N128" s="455"/>
      <c r="O128" s="1"/>
      <c r="P128" s="1"/>
      <c r="Q128" s="1"/>
      <c r="R128" s="1"/>
      <c r="S128" s="1"/>
      <c r="T128" s="1"/>
      <c r="U128" s="1"/>
      <c r="V128" s="1"/>
      <c r="W128" s="1"/>
      <c r="X128" s="1"/>
      <c r="Y128" s="8"/>
      <c r="Z128" s="1"/>
    </row>
    <row r="129" spans="1:26" ht="13.5" customHeight="1">
      <c r="A129" s="1"/>
      <c r="B129" s="200"/>
      <c r="C129" s="446" t="s">
        <v>136</v>
      </c>
      <c r="D129" s="428"/>
      <c r="E129" s="181" t="s">
        <v>137</v>
      </c>
      <c r="F129" s="181" t="s">
        <v>138</v>
      </c>
      <c r="G129" s="181" t="s">
        <v>139</v>
      </c>
      <c r="H129" s="181" t="s">
        <v>140</v>
      </c>
      <c r="I129" s="446" t="s">
        <v>141</v>
      </c>
      <c r="J129" s="428"/>
      <c r="K129" s="181" t="s">
        <v>142</v>
      </c>
      <c r="L129" s="181" t="s">
        <v>143</v>
      </c>
      <c r="M129" s="446" t="s">
        <v>116</v>
      </c>
      <c r="N129" s="428"/>
      <c r="O129" s="1"/>
      <c r="P129" s="1"/>
      <c r="Q129" s="1"/>
      <c r="R129" s="1"/>
      <c r="S129" s="1"/>
      <c r="T129" s="1"/>
      <c r="U129" s="1"/>
      <c r="V129" s="1"/>
      <c r="W129" s="1"/>
      <c r="X129" s="1"/>
      <c r="Y129" s="8"/>
      <c r="Z129" s="1"/>
    </row>
    <row r="130" spans="1:26" ht="13.5" customHeight="1">
      <c r="A130" s="1"/>
      <c r="B130" s="183" t="s">
        <v>10</v>
      </c>
      <c r="C130" s="449">
        <v>0.70899999999999996</v>
      </c>
      <c r="D130" s="428"/>
      <c r="E130" s="201">
        <v>0.16500000000000001</v>
      </c>
      <c r="F130" s="201">
        <v>0.10100000000000001</v>
      </c>
      <c r="G130" s="202">
        <v>2.5000000000000001E-2</v>
      </c>
      <c r="H130" s="186"/>
      <c r="I130" s="459"/>
      <c r="J130" s="428"/>
      <c r="K130" s="116"/>
      <c r="L130" s="116"/>
      <c r="M130" s="456" t="s">
        <v>123</v>
      </c>
      <c r="N130" s="428"/>
      <c r="O130" s="1"/>
      <c r="P130" s="1"/>
      <c r="Q130" s="1"/>
      <c r="R130" s="1"/>
      <c r="S130" s="1"/>
      <c r="T130" s="1"/>
      <c r="U130" s="1"/>
      <c r="V130" s="1"/>
      <c r="W130" s="1"/>
      <c r="X130" s="1"/>
      <c r="Y130" s="8"/>
      <c r="Z130" s="1"/>
    </row>
    <row r="131" spans="1:26" ht="13.5" customHeight="1">
      <c r="A131" s="1"/>
      <c r="B131" s="183" t="s">
        <v>144</v>
      </c>
      <c r="C131" s="449">
        <v>0.13300000000000001</v>
      </c>
      <c r="D131" s="428"/>
      <c r="E131" s="203">
        <v>6.7000000000000004E-2</v>
      </c>
      <c r="F131" s="201">
        <v>0.3</v>
      </c>
      <c r="G131" s="204">
        <v>0.5</v>
      </c>
      <c r="H131" s="186"/>
      <c r="I131" s="459"/>
      <c r="J131" s="428"/>
      <c r="K131" s="116"/>
      <c r="L131" s="116"/>
      <c r="M131" s="457" t="s">
        <v>119</v>
      </c>
      <c r="N131" s="428"/>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60" t="s">
        <v>329</v>
      </c>
      <c r="C134" s="384"/>
      <c r="D134" s="384"/>
      <c r="E134" s="384"/>
      <c r="F134" s="384"/>
      <c r="G134" s="384"/>
      <c r="H134" s="384"/>
      <c r="I134" s="384"/>
      <c r="J134" s="384"/>
      <c r="K134" s="384"/>
      <c r="L134" s="384"/>
      <c r="M134" s="384"/>
      <c r="N134" s="428"/>
      <c r="O134" s="458" t="s">
        <v>330</v>
      </c>
      <c r="P134" s="381"/>
      <c r="Q134" s="381"/>
      <c r="R134" s="1"/>
      <c r="S134" s="1"/>
      <c r="T134" s="1"/>
      <c r="U134" s="1"/>
      <c r="V134" s="1"/>
      <c r="W134" s="1"/>
      <c r="X134" s="1"/>
      <c r="Y134" s="8"/>
      <c r="Z134" s="1"/>
    </row>
    <row r="135" spans="1:26" ht="18" customHeight="1">
      <c r="A135" s="1"/>
      <c r="B135" s="453" t="s">
        <v>331</v>
      </c>
      <c r="C135" s="454"/>
      <c r="D135" s="454"/>
      <c r="E135" s="454"/>
      <c r="F135" s="454"/>
      <c r="G135" s="454"/>
      <c r="H135" s="454"/>
      <c r="I135" s="454"/>
      <c r="J135" s="454"/>
      <c r="K135" s="454"/>
      <c r="L135" s="454"/>
      <c r="M135" s="454"/>
      <c r="N135" s="455"/>
      <c r="O135" s="381"/>
      <c r="P135" s="381"/>
      <c r="Q135" s="381"/>
      <c r="R135" s="1"/>
      <c r="S135" s="1"/>
      <c r="T135" s="1"/>
      <c r="U135" s="1"/>
      <c r="V135" s="1"/>
      <c r="W135" s="1"/>
      <c r="X135" s="1"/>
      <c r="Y135" s="8"/>
      <c r="Z135" s="1"/>
    </row>
    <row r="136" spans="1:26" ht="13.5" customHeight="1">
      <c r="A136" s="1"/>
      <c r="B136" s="200"/>
      <c r="C136" s="446" t="s">
        <v>136</v>
      </c>
      <c r="D136" s="428"/>
      <c r="E136" s="181" t="s">
        <v>137</v>
      </c>
      <c r="F136" s="181" t="s">
        <v>138</v>
      </c>
      <c r="G136" s="181" t="s">
        <v>139</v>
      </c>
      <c r="H136" s="181" t="s">
        <v>140</v>
      </c>
      <c r="I136" s="446" t="s">
        <v>141</v>
      </c>
      <c r="J136" s="428"/>
      <c r="K136" s="181" t="s">
        <v>142</v>
      </c>
      <c r="L136" s="181" t="s">
        <v>143</v>
      </c>
      <c r="M136" s="446" t="s">
        <v>116</v>
      </c>
      <c r="N136" s="428"/>
      <c r="O136" s="381"/>
      <c r="P136" s="381"/>
      <c r="Q136" s="381"/>
      <c r="R136" s="1"/>
      <c r="S136" s="1"/>
      <c r="T136" s="1"/>
      <c r="U136" s="1"/>
      <c r="V136" s="1"/>
      <c r="W136" s="1"/>
      <c r="X136" s="1"/>
      <c r="Y136" s="8"/>
      <c r="Z136" s="1"/>
    </row>
    <row r="137" spans="1:26" ht="13.5" customHeight="1">
      <c r="A137" s="1"/>
      <c r="B137" s="183" t="s">
        <v>10</v>
      </c>
      <c r="C137" s="449">
        <v>0.13750000000000001</v>
      </c>
      <c r="D137" s="428"/>
      <c r="E137" s="201">
        <v>0.73</v>
      </c>
      <c r="F137" s="201">
        <v>0.10100000000000001</v>
      </c>
      <c r="G137" s="202">
        <v>2.5000000000000001E-2</v>
      </c>
      <c r="H137" s="186"/>
      <c r="I137" s="459"/>
      <c r="J137" s="428"/>
      <c r="K137" s="116"/>
      <c r="L137" s="116"/>
      <c r="M137" s="457" t="s">
        <v>119</v>
      </c>
      <c r="N137" s="428"/>
      <c r="O137" s="381"/>
      <c r="P137" s="381"/>
      <c r="Q137" s="381"/>
      <c r="R137" s="1"/>
      <c r="S137" s="1"/>
      <c r="T137" s="1"/>
      <c r="U137" s="1"/>
      <c r="V137" s="1"/>
      <c r="W137" s="1"/>
      <c r="X137" s="1"/>
      <c r="Y137" s="8"/>
      <c r="Z137" s="1"/>
    </row>
    <row r="138" spans="1:26" ht="13.5" customHeight="1">
      <c r="A138" s="1"/>
      <c r="B138" s="183" t="s">
        <v>144</v>
      </c>
      <c r="C138" s="457" t="s">
        <v>148</v>
      </c>
      <c r="D138" s="428"/>
      <c r="E138" s="203">
        <v>0.19700000000000001</v>
      </c>
      <c r="F138" s="201">
        <v>0.3</v>
      </c>
      <c r="G138" s="204">
        <v>0.5</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52" t="s">
        <v>332</v>
      </c>
      <c r="C141" s="384"/>
      <c r="D141" s="384"/>
      <c r="E141" s="384"/>
      <c r="F141" s="384"/>
      <c r="G141" s="384"/>
      <c r="H141" s="384"/>
      <c r="I141" s="384"/>
      <c r="J141" s="384"/>
      <c r="K141" s="384"/>
      <c r="L141" s="384"/>
      <c r="M141" s="384"/>
      <c r="N141" s="428"/>
      <c r="O141" s="1"/>
      <c r="P141" s="1"/>
      <c r="Q141" s="1"/>
      <c r="R141" s="1"/>
      <c r="S141" s="1"/>
      <c r="T141" s="1"/>
      <c r="U141" s="1"/>
      <c r="V141" s="1"/>
      <c r="W141" s="1"/>
      <c r="X141" s="1"/>
      <c r="Y141" s="8"/>
      <c r="Z141" s="1"/>
    </row>
    <row r="142" spans="1:26" ht="17.25" customHeight="1">
      <c r="A142" s="1"/>
      <c r="B142" s="453" t="s">
        <v>333</v>
      </c>
      <c r="C142" s="454"/>
      <c r="D142" s="454"/>
      <c r="E142" s="454"/>
      <c r="F142" s="454"/>
      <c r="G142" s="454"/>
      <c r="H142" s="454"/>
      <c r="I142" s="454"/>
      <c r="J142" s="454"/>
      <c r="K142" s="454"/>
      <c r="L142" s="454"/>
      <c r="M142" s="454"/>
      <c r="N142" s="455"/>
      <c r="O142" s="1"/>
      <c r="P142" s="1"/>
      <c r="Q142" s="1"/>
      <c r="R142" s="1"/>
      <c r="S142" s="1"/>
      <c r="T142" s="1"/>
      <c r="U142" s="1"/>
      <c r="V142" s="1"/>
      <c r="W142" s="1"/>
      <c r="X142" s="1"/>
      <c r="Y142" s="8"/>
      <c r="Z142" s="1"/>
    </row>
    <row r="143" spans="1:26" ht="13.5" customHeight="1">
      <c r="A143" s="1"/>
      <c r="B143" s="200"/>
      <c r="C143" s="446" t="s">
        <v>136</v>
      </c>
      <c r="D143" s="428"/>
      <c r="E143" s="181" t="s">
        <v>137</v>
      </c>
      <c r="F143" s="181" t="s">
        <v>138</v>
      </c>
      <c r="G143" s="181" t="s">
        <v>139</v>
      </c>
      <c r="H143" s="181" t="s">
        <v>140</v>
      </c>
      <c r="I143" s="446" t="s">
        <v>141</v>
      </c>
      <c r="J143" s="428"/>
      <c r="K143" s="181" t="s">
        <v>142</v>
      </c>
      <c r="L143" s="181" t="s">
        <v>143</v>
      </c>
      <c r="M143" s="446" t="s">
        <v>116</v>
      </c>
      <c r="N143" s="428"/>
      <c r="O143" s="1"/>
      <c r="P143" s="1"/>
      <c r="Q143" s="1"/>
      <c r="R143" s="1"/>
      <c r="S143" s="1"/>
      <c r="T143" s="1"/>
      <c r="U143" s="1"/>
      <c r="V143" s="1"/>
      <c r="W143" s="1"/>
      <c r="X143" s="1"/>
      <c r="Y143" s="8"/>
      <c r="Z143" s="1"/>
    </row>
    <row r="144" spans="1:26" ht="13.5" customHeight="1">
      <c r="A144" s="1"/>
      <c r="B144" s="183" t="s">
        <v>10</v>
      </c>
      <c r="C144" s="449">
        <v>0.09</v>
      </c>
      <c r="D144" s="428"/>
      <c r="E144" s="206">
        <v>0.13</v>
      </c>
      <c r="F144" s="201">
        <v>0.22</v>
      </c>
      <c r="G144" s="207">
        <v>0.42699999999999999</v>
      </c>
      <c r="H144" s="204">
        <v>0.12</v>
      </c>
      <c r="I144" s="459"/>
      <c r="J144" s="428"/>
      <c r="K144" s="116"/>
      <c r="L144" s="116"/>
      <c r="M144" s="457" t="s">
        <v>119</v>
      </c>
      <c r="N144" s="428"/>
      <c r="O144" s="1"/>
      <c r="P144" s="1"/>
      <c r="Q144" s="1"/>
      <c r="R144" s="1"/>
      <c r="S144" s="1"/>
      <c r="T144" s="1"/>
      <c r="U144" s="1"/>
      <c r="V144" s="1"/>
      <c r="W144" s="1"/>
      <c r="X144" s="1"/>
      <c r="Y144" s="8"/>
      <c r="Z144" s="1"/>
    </row>
    <row r="145" spans="1:26" ht="13.5" customHeight="1">
      <c r="A145" s="1"/>
      <c r="B145" s="183" t="s">
        <v>144</v>
      </c>
      <c r="C145" s="457" t="s">
        <v>148</v>
      </c>
      <c r="D145" s="428"/>
      <c r="E145" s="186" t="s">
        <v>148</v>
      </c>
      <c r="F145" s="206">
        <v>0.06</v>
      </c>
      <c r="G145" s="206">
        <v>0.19</v>
      </c>
      <c r="H145" s="201">
        <v>0.12</v>
      </c>
      <c r="I145" s="469">
        <v>0.32</v>
      </c>
      <c r="J145" s="428"/>
      <c r="K145" s="204">
        <v>0.16</v>
      </c>
      <c r="L145" s="116"/>
      <c r="M145" s="456" t="s">
        <v>123</v>
      </c>
      <c r="N145" s="428"/>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52" t="s">
        <v>334</v>
      </c>
      <c r="C148" s="384"/>
      <c r="D148" s="384"/>
      <c r="E148" s="384"/>
      <c r="F148" s="384"/>
      <c r="G148" s="384"/>
      <c r="H148" s="384"/>
      <c r="I148" s="384"/>
      <c r="J148" s="384"/>
      <c r="K148" s="384"/>
      <c r="L148" s="384"/>
      <c r="M148" s="384"/>
      <c r="N148" s="384"/>
      <c r="O148" s="384"/>
      <c r="P148" s="428"/>
      <c r="Q148" s="1"/>
      <c r="R148" s="1"/>
      <c r="S148" s="1"/>
      <c r="T148" s="1"/>
      <c r="U148" s="1"/>
      <c r="V148" s="1"/>
      <c r="W148" s="1"/>
      <c r="X148" s="1"/>
      <c r="Y148" s="8"/>
      <c r="Z148" s="1"/>
    </row>
    <row r="149" spans="1:26" ht="18" customHeight="1">
      <c r="A149" s="1"/>
      <c r="B149" s="453" t="s">
        <v>335</v>
      </c>
      <c r="C149" s="454"/>
      <c r="D149" s="454"/>
      <c r="E149" s="454"/>
      <c r="F149" s="454"/>
      <c r="G149" s="454"/>
      <c r="H149" s="454"/>
      <c r="I149" s="454"/>
      <c r="J149" s="454"/>
      <c r="K149" s="454"/>
      <c r="L149" s="454"/>
      <c r="M149" s="454"/>
      <c r="N149" s="454"/>
      <c r="O149" s="454"/>
      <c r="P149" s="455"/>
      <c r="Q149" s="1"/>
      <c r="R149" s="1"/>
      <c r="S149" s="1"/>
      <c r="T149" s="1"/>
      <c r="U149" s="1"/>
      <c r="V149" s="1"/>
      <c r="W149" s="1"/>
      <c r="X149" s="1"/>
      <c r="Y149" s="8"/>
      <c r="Z149" s="1"/>
    </row>
    <row r="150" spans="1:26" ht="13.5" customHeight="1">
      <c r="A150" s="1"/>
      <c r="B150" s="200"/>
      <c r="C150" s="446" t="s">
        <v>136</v>
      </c>
      <c r="D150" s="428"/>
      <c r="E150" s="181" t="s">
        <v>137</v>
      </c>
      <c r="F150" s="181" t="s">
        <v>138</v>
      </c>
      <c r="G150" s="181" t="s">
        <v>139</v>
      </c>
      <c r="H150" s="181" t="s">
        <v>140</v>
      </c>
      <c r="I150" s="446" t="s">
        <v>141</v>
      </c>
      <c r="J150" s="428"/>
      <c r="K150" s="181" t="s">
        <v>142</v>
      </c>
      <c r="L150" s="181" t="s">
        <v>143</v>
      </c>
      <c r="M150" s="446" t="s">
        <v>253</v>
      </c>
      <c r="N150" s="428"/>
      <c r="O150" s="181" t="s">
        <v>254</v>
      </c>
      <c r="P150" s="181" t="s">
        <v>255</v>
      </c>
      <c r="Q150" s="238"/>
      <c r="R150" s="1"/>
      <c r="S150" s="472"/>
      <c r="T150" s="381"/>
      <c r="U150" s="191"/>
      <c r="V150" s="1"/>
      <c r="W150" s="1"/>
      <c r="X150" s="1"/>
      <c r="Y150" s="8"/>
      <c r="Z150" s="1"/>
    </row>
    <row r="151" spans="1:26" ht="13.5" customHeight="1">
      <c r="A151" s="1"/>
      <c r="B151" s="183" t="s">
        <v>10</v>
      </c>
      <c r="C151" s="471">
        <v>0.01</v>
      </c>
      <c r="D151" s="428"/>
      <c r="E151" s="224">
        <v>0.01</v>
      </c>
      <c r="F151" s="224">
        <v>0.15</v>
      </c>
      <c r="G151" s="224">
        <v>0.36</v>
      </c>
      <c r="H151" s="201">
        <v>0.39500000000000002</v>
      </c>
      <c r="I151" s="469">
        <v>7.0000000000000007E-2</v>
      </c>
      <c r="J151" s="428"/>
      <c r="K151" s="225" t="s">
        <v>118</v>
      </c>
      <c r="L151" s="225" t="s">
        <v>118</v>
      </c>
      <c r="M151" s="473" t="s">
        <v>118</v>
      </c>
      <c r="N151" s="428"/>
      <c r="O151" s="226" t="s">
        <v>118</v>
      </c>
      <c r="P151" s="227" t="s">
        <v>123</v>
      </c>
      <c r="Q151" s="239"/>
      <c r="R151" s="1"/>
      <c r="S151" s="1"/>
      <c r="T151" s="1"/>
      <c r="U151" s="1"/>
      <c r="V151" s="1"/>
      <c r="W151" s="1"/>
      <c r="X151" s="1"/>
      <c r="Y151" s="8"/>
      <c r="Z151" s="1"/>
    </row>
    <row r="152" spans="1:26" ht="13.5" customHeight="1">
      <c r="A152" s="1"/>
      <c r="B152" s="183" t="s">
        <v>144</v>
      </c>
      <c r="C152" s="457" t="s">
        <v>258</v>
      </c>
      <c r="D152" s="428"/>
      <c r="E152" s="186" t="s">
        <v>258</v>
      </c>
      <c r="F152" s="186" t="s">
        <v>258</v>
      </c>
      <c r="G152" s="224">
        <v>6.7000000000000004E-2</v>
      </c>
      <c r="H152" s="225">
        <v>13.3</v>
      </c>
      <c r="I152" s="471">
        <v>0.2</v>
      </c>
      <c r="J152" s="428"/>
      <c r="K152" s="201">
        <v>0.33300000000000002</v>
      </c>
      <c r="L152" s="204">
        <v>0.13300000000000001</v>
      </c>
      <c r="M152" s="469">
        <v>0.1</v>
      </c>
      <c r="N152" s="428"/>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60" t="s">
        <v>156</v>
      </c>
      <c r="C155" s="384"/>
      <c r="D155" s="384"/>
      <c r="E155" s="384"/>
      <c r="F155" s="384"/>
      <c r="G155" s="384"/>
      <c r="H155" s="384"/>
      <c r="I155" s="384"/>
      <c r="J155" s="384"/>
      <c r="K155" s="384"/>
      <c r="L155" s="384"/>
      <c r="M155" s="384"/>
      <c r="N155" s="428"/>
      <c r="O155" s="485" t="s">
        <v>301</v>
      </c>
      <c r="P155" s="381"/>
      <c r="Q155" s="381"/>
      <c r="R155" s="1"/>
      <c r="S155" s="1"/>
      <c r="T155" s="1"/>
      <c r="U155" s="1"/>
      <c r="V155" s="1"/>
      <c r="W155" s="1"/>
      <c r="X155" s="1"/>
      <c r="Y155" s="8"/>
      <c r="Z155" s="1"/>
    </row>
    <row r="156" spans="1:26" ht="13.5" customHeight="1">
      <c r="A156" s="1"/>
      <c r="B156" s="453" t="s">
        <v>336</v>
      </c>
      <c r="C156" s="454"/>
      <c r="D156" s="454"/>
      <c r="E156" s="454"/>
      <c r="F156" s="454"/>
      <c r="G156" s="454"/>
      <c r="H156" s="454"/>
      <c r="I156" s="454"/>
      <c r="J156" s="454"/>
      <c r="K156" s="454"/>
      <c r="L156" s="454"/>
      <c r="M156" s="454"/>
      <c r="N156" s="455"/>
      <c r="O156" s="381"/>
      <c r="P156" s="381"/>
      <c r="Q156" s="381"/>
      <c r="R156" s="1"/>
      <c r="S156" s="1"/>
      <c r="T156" s="1"/>
      <c r="U156" s="1"/>
      <c r="V156" s="1"/>
      <c r="W156" s="1"/>
      <c r="X156" s="1"/>
      <c r="Y156" s="8"/>
      <c r="Z156" s="1"/>
    </row>
    <row r="157" spans="1:26" ht="13.5" customHeight="1">
      <c r="A157" s="1"/>
      <c r="B157" s="200"/>
      <c r="C157" s="446" t="s">
        <v>136</v>
      </c>
      <c r="D157" s="428"/>
      <c r="E157" s="181" t="s">
        <v>137</v>
      </c>
      <c r="F157" s="181" t="s">
        <v>138</v>
      </c>
      <c r="G157" s="181" t="s">
        <v>139</v>
      </c>
      <c r="H157" s="181" t="s">
        <v>140</v>
      </c>
      <c r="I157" s="446" t="s">
        <v>141</v>
      </c>
      <c r="J157" s="428"/>
      <c r="K157" s="181" t="s">
        <v>142</v>
      </c>
      <c r="L157" s="181" t="s">
        <v>143</v>
      </c>
      <c r="M157" s="446" t="s">
        <v>116</v>
      </c>
      <c r="N157" s="428"/>
      <c r="O157" s="381"/>
      <c r="P157" s="381"/>
      <c r="Q157" s="381"/>
      <c r="R157" s="1"/>
      <c r="S157" s="1"/>
      <c r="T157" s="1"/>
      <c r="U157" s="1"/>
      <c r="V157" s="1"/>
      <c r="W157" s="1"/>
      <c r="X157" s="1"/>
      <c r="Y157" s="8"/>
      <c r="Z157" s="1"/>
    </row>
    <row r="158" spans="1:26" ht="13.5" customHeight="1">
      <c r="A158" s="1"/>
      <c r="B158" s="183" t="s">
        <v>10</v>
      </c>
      <c r="C158" s="449"/>
      <c r="D158" s="428"/>
      <c r="E158" s="201"/>
      <c r="F158" s="201"/>
      <c r="G158" s="202"/>
      <c r="H158" s="186"/>
      <c r="I158" s="459"/>
      <c r="J158" s="428"/>
      <c r="K158" s="116"/>
      <c r="L158" s="116"/>
      <c r="M158" s="457"/>
      <c r="N158" s="428"/>
      <c r="O158" s="381"/>
      <c r="P158" s="381"/>
      <c r="Q158" s="381"/>
      <c r="R158" s="1"/>
      <c r="S158" s="1"/>
      <c r="T158" s="1"/>
      <c r="U158" s="1"/>
      <c r="V158" s="1"/>
      <c r="W158" s="1"/>
      <c r="X158" s="1"/>
      <c r="Y158" s="8"/>
      <c r="Z158" s="1"/>
    </row>
    <row r="159" spans="1:26" ht="13.5" customHeight="1">
      <c r="A159" s="1"/>
      <c r="B159" s="183" t="s">
        <v>144</v>
      </c>
      <c r="C159" s="457"/>
      <c r="D159" s="428"/>
      <c r="E159" s="203"/>
      <c r="F159" s="201"/>
      <c r="G159" s="204"/>
      <c r="H159" s="186"/>
      <c r="I159" s="459"/>
      <c r="J159" s="428"/>
      <c r="K159" s="116"/>
      <c r="L159" s="116"/>
      <c r="M159" s="457"/>
      <c r="N159" s="428"/>
      <c r="O159" s="381"/>
      <c r="P159" s="381"/>
      <c r="Q159" s="38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52" t="s">
        <v>337</v>
      </c>
      <c r="C162" s="384"/>
      <c r="D162" s="384"/>
      <c r="E162" s="384"/>
      <c r="F162" s="384"/>
      <c r="G162" s="384"/>
      <c r="H162" s="384"/>
      <c r="I162" s="384"/>
      <c r="J162" s="384"/>
      <c r="K162" s="384"/>
      <c r="L162" s="384"/>
      <c r="M162" s="384"/>
      <c r="N162" s="384"/>
      <c r="O162" s="384"/>
      <c r="P162" s="428"/>
      <c r="Q162" s="1"/>
      <c r="R162" s="1"/>
      <c r="S162" s="1"/>
      <c r="T162" s="1"/>
      <c r="U162" s="1"/>
      <c r="V162" s="1"/>
      <c r="W162" s="1"/>
      <c r="X162" s="1"/>
      <c r="Y162" s="8"/>
      <c r="Z162" s="1"/>
    </row>
    <row r="163" spans="1:26" ht="18.75" customHeight="1">
      <c r="A163" s="1"/>
      <c r="B163" s="453" t="s">
        <v>338</v>
      </c>
      <c r="C163" s="454"/>
      <c r="D163" s="454"/>
      <c r="E163" s="454"/>
      <c r="F163" s="454"/>
      <c r="G163" s="454"/>
      <c r="H163" s="454"/>
      <c r="I163" s="454"/>
      <c r="J163" s="454"/>
      <c r="K163" s="454"/>
      <c r="L163" s="454"/>
      <c r="M163" s="454"/>
      <c r="N163" s="454"/>
      <c r="O163" s="454"/>
      <c r="P163" s="455"/>
      <c r="Q163" s="1"/>
      <c r="R163" s="1"/>
      <c r="S163" s="1"/>
      <c r="T163" s="1"/>
      <c r="U163" s="1"/>
      <c r="V163" s="1"/>
      <c r="W163" s="1"/>
      <c r="X163" s="1"/>
      <c r="Y163" s="8"/>
      <c r="Z163" s="1"/>
    </row>
    <row r="164" spans="1:26" ht="13.5" customHeight="1">
      <c r="A164" s="1"/>
      <c r="B164" s="200"/>
      <c r="C164" s="446" t="s">
        <v>136</v>
      </c>
      <c r="D164" s="428"/>
      <c r="E164" s="181" t="s">
        <v>137</v>
      </c>
      <c r="F164" s="181" t="s">
        <v>138</v>
      </c>
      <c r="G164" s="181" t="s">
        <v>139</v>
      </c>
      <c r="H164" s="181" t="s">
        <v>140</v>
      </c>
      <c r="I164" s="446" t="s">
        <v>141</v>
      </c>
      <c r="J164" s="428"/>
      <c r="K164" s="181" t="s">
        <v>142</v>
      </c>
      <c r="L164" s="181" t="s">
        <v>143</v>
      </c>
      <c r="M164" s="446" t="s">
        <v>253</v>
      </c>
      <c r="N164" s="428"/>
      <c r="O164" s="181" t="s">
        <v>305</v>
      </c>
      <c r="P164" s="181" t="s">
        <v>255</v>
      </c>
      <c r="Q164" s="1"/>
      <c r="R164" s="1"/>
      <c r="S164" s="1"/>
      <c r="T164" s="1"/>
      <c r="U164" s="1"/>
      <c r="V164" s="1"/>
      <c r="W164" s="1"/>
      <c r="X164" s="1"/>
      <c r="Y164" s="8"/>
      <c r="Z164" s="1"/>
    </row>
    <row r="165" spans="1:26" ht="13.5" customHeight="1">
      <c r="A165" s="1"/>
      <c r="B165" s="183" t="s">
        <v>10</v>
      </c>
      <c r="C165" s="447">
        <v>1E-4</v>
      </c>
      <c r="D165" s="428"/>
      <c r="E165" s="201">
        <v>0</v>
      </c>
      <c r="F165" s="240">
        <v>7.0000000000000007E-2</v>
      </c>
      <c r="G165" s="240">
        <v>0.13</v>
      </c>
      <c r="H165" s="201">
        <v>0.4</v>
      </c>
      <c r="I165" s="447">
        <v>0.38</v>
      </c>
      <c r="J165" s="428"/>
      <c r="K165" s="185" t="s">
        <v>118</v>
      </c>
      <c r="L165" s="185" t="s">
        <v>118</v>
      </c>
      <c r="M165" s="457" t="s">
        <v>118</v>
      </c>
      <c r="N165" s="428"/>
      <c r="O165" s="185" t="s">
        <v>118</v>
      </c>
      <c r="P165" s="186" t="s">
        <v>306</v>
      </c>
      <c r="Q165" s="1"/>
      <c r="R165" s="1"/>
      <c r="S165" s="1"/>
      <c r="T165" s="1"/>
      <c r="U165" s="1"/>
      <c r="V165" s="1"/>
      <c r="W165" s="1"/>
      <c r="X165" s="1"/>
      <c r="Y165" s="8"/>
      <c r="Z165" s="1"/>
    </row>
    <row r="166" spans="1:26" ht="13.5" customHeight="1">
      <c r="A166" s="1"/>
      <c r="B166" s="183" t="s">
        <v>144</v>
      </c>
      <c r="C166" s="447">
        <v>0</v>
      </c>
      <c r="D166" s="428"/>
      <c r="E166" s="186" t="s">
        <v>258</v>
      </c>
      <c r="F166" s="186" t="s">
        <v>258</v>
      </c>
      <c r="G166" s="240">
        <v>0.06</v>
      </c>
      <c r="H166" s="240">
        <v>0.06</v>
      </c>
      <c r="I166" s="447">
        <v>0.33</v>
      </c>
      <c r="J166" s="428"/>
      <c r="K166" s="201">
        <v>0.22</v>
      </c>
      <c r="L166" s="201">
        <v>0.17</v>
      </c>
      <c r="M166" s="447">
        <v>0.17</v>
      </c>
      <c r="N166" s="428"/>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60" t="s">
        <v>161</v>
      </c>
      <c r="C169" s="384"/>
      <c r="D169" s="384"/>
      <c r="E169" s="384"/>
      <c r="F169" s="384"/>
      <c r="G169" s="384"/>
      <c r="H169" s="384"/>
      <c r="I169" s="384"/>
      <c r="J169" s="384"/>
      <c r="K169" s="384"/>
      <c r="L169" s="384"/>
      <c r="M169" s="384"/>
      <c r="N169" s="428"/>
      <c r="O169" s="458" t="s">
        <v>339</v>
      </c>
      <c r="P169" s="381"/>
      <c r="Q169" s="381"/>
      <c r="R169" s="1"/>
      <c r="S169" s="1"/>
      <c r="T169" s="1"/>
      <c r="U169" s="1"/>
      <c r="V169" s="1"/>
      <c r="W169" s="1"/>
      <c r="X169" s="1"/>
      <c r="Y169" s="8"/>
      <c r="Z169" s="1"/>
    </row>
    <row r="170" spans="1:26" ht="13.5" customHeight="1">
      <c r="A170" s="1"/>
      <c r="B170" s="453" t="s">
        <v>340</v>
      </c>
      <c r="C170" s="454"/>
      <c r="D170" s="454"/>
      <c r="E170" s="454"/>
      <c r="F170" s="454"/>
      <c r="G170" s="454"/>
      <c r="H170" s="454"/>
      <c r="I170" s="454"/>
      <c r="J170" s="454"/>
      <c r="K170" s="454"/>
      <c r="L170" s="454"/>
      <c r="M170" s="454"/>
      <c r="N170" s="455"/>
      <c r="O170" s="381"/>
      <c r="P170" s="381"/>
      <c r="Q170" s="381"/>
      <c r="R170" s="1"/>
      <c r="S170" s="1"/>
      <c r="T170" s="1"/>
      <c r="U170" s="1"/>
      <c r="V170" s="1"/>
      <c r="W170" s="1"/>
      <c r="X170" s="1"/>
      <c r="Y170" s="8"/>
      <c r="Z170" s="1"/>
    </row>
    <row r="171" spans="1:26" ht="13.5" customHeight="1">
      <c r="A171" s="1"/>
      <c r="B171" s="200"/>
      <c r="C171" s="446" t="s">
        <v>136</v>
      </c>
      <c r="D171" s="428"/>
      <c r="E171" s="181" t="s">
        <v>137</v>
      </c>
      <c r="F171" s="181" t="s">
        <v>138</v>
      </c>
      <c r="G171" s="181" t="s">
        <v>139</v>
      </c>
      <c r="H171" s="181" t="s">
        <v>140</v>
      </c>
      <c r="I171" s="446" t="s">
        <v>141</v>
      </c>
      <c r="J171" s="428"/>
      <c r="K171" s="181" t="s">
        <v>142</v>
      </c>
      <c r="L171" s="181" t="s">
        <v>143</v>
      </c>
      <c r="M171" s="446" t="s">
        <v>116</v>
      </c>
      <c r="N171" s="428"/>
      <c r="O171" s="381"/>
      <c r="P171" s="381"/>
      <c r="Q171" s="381"/>
      <c r="R171" s="1"/>
      <c r="S171" s="1"/>
      <c r="T171" s="1"/>
      <c r="U171" s="1"/>
      <c r="V171" s="1"/>
      <c r="W171" s="1"/>
      <c r="X171" s="1"/>
      <c r="Y171" s="8"/>
      <c r="Z171" s="1"/>
    </row>
    <row r="172" spans="1:26" ht="13.5" customHeight="1">
      <c r="A172" s="1"/>
      <c r="B172" s="183" t="s">
        <v>10</v>
      </c>
      <c r="C172" s="449"/>
      <c r="D172" s="428"/>
      <c r="E172" s="201"/>
      <c r="F172" s="201"/>
      <c r="G172" s="202"/>
      <c r="H172" s="186"/>
      <c r="I172" s="459"/>
      <c r="J172" s="428"/>
      <c r="K172" s="116"/>
      <c r="L172" s="116"/>
      <c r="M172" s="457"/>
      <c r="N172" s="428"/>
      <c r="O172" s="381"/>
      <c r="P172" s="381"/>
      <c r="Q172" s="381"/>
      <c r="R172" s="1"/>
      <c r="S172" s="1"/>
      <c r="T172" s="1"/>
      <c r="U172" s="1"/>
      <c r="V172" s="1"/>
      <c r="W172" s="1"/>
      <c r="X172" s="1"/>
      <c r="Y172" s="8"/>
      <c r="Z172" s="1"/>
    </row>
    <row r="173" spans="1:26" ht="13.5" customHeight="1">
      <c r="A173" s="1"/>
      <c r="B173" s="183" t="s">
        <v>144</v>
      </c>
      <c r="C173" s="457"/>
      <c r="D173" s="428"/>
      <c r="E173" s="203"/>
      <c r="F173" s="201"/>
      <c r="G173" s="204"/>
      <c r="H173" s="186"/>
      <c r="I173" s="459"/>
      <c r="J173" s="428"/>
      <c r="K173" s="116"/>
      <c r="L173" s="116"/>
      <c r="M173" s="457"/>
      <c r="N173" s="428"/>
      <c r="O173" s="381"/>
      <c r="P173" s="381"/>
      <c r="Q173" s="38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0" priority="1" timePeriod="yesterday">
      <formula>FLOOR(V44,1)=TODAY()-1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7"/>
  <sheetViews>
    <sheetView tabSelected="1" topLeftCell="A25"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10.5859375"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341</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244">
        <v>60</v>
      </c>
      <c r="D10" s="245">
        <f>C10/C15</f>
        <v>0.33898305084745761</v>
      </c>
      <c r="E10" s="32"/>
      <c r="F10" s="1"/>
      <c r="G10" s="33" t="s">
        <v>11</v>
      </c>
      <c r="H10" s="150">
        <v>102</v>
      </c>
      <c r="I10" s="245">
        <f>H10/H12</f>
        <v>0.57627118644067798</v>
      </c>
      <c r="J10" s="1"/>
      <c r="K10" s="29" t="s">
        <v>12</v>
      </c>
      <c r="L10" s="150">
        <v>172</v>
      </c>
      <c r="M10" s="245">
        <f>L10/L15</f>
        <v>0.97175141242937857</v>
      </c>
      <c r="N10" s="1"/>
      <c r="O10" s="146" t="s">
        <v>13</v>
      </c>
      <c r="P10" s="147">
        <v>150</v>
      </c>
      <c r="Q10" s="212">
        <f>P10/L15</f>
        <v>0.84745762711864403</v>
      </c>
      <c r="R10" s="1"/>
      <c r="S10" s="149" t="s">
        <v>14</v>
      </c>
      <c r="T10" s="150">
        <v>15</v>
      </c>
      <c r="U10" s="151">
        <f>C15/T10</f>
        <v>11.8</v>
      </c>
      <c r="V10" s="40"/>
      <c r="W10" s="41"/>
      <c r="X10" s="24"/>
      <c r="Y10" s="1"/>
      <c r="Z10" s="1"/>
    </row>
    <row r="11" spans="1:26" ht="13.5" customHeight="1">
      <c r="A11" s="1"/>
      <c r="B11" s="29" t="s">
        <v>15</v>
      </c>
      <c r="C11" s="244">
        <v>85</v>
      </c>
      <c r="D11" s="245">
        <f>C11/C15</f>
        <v>0.48022598870056499</v>
      </c>
      <c r="E11" s="32"/>
      <c r="F11" s="1"/>
      <c r="G11" s="33" t="s">
        <v>16</v>
      </c>
      <c r="H11" s="150">
        <v>75</v>
      </c>
      <c r="I11" s="245">
        <f>H11/H12</f>
        <v>0.42372881355932202</v>
      </c>
      <c r="J11" s="1"/>
      <c r="K11" s="29" t="s">
        <v>17</v>
      </c>
      <c r="L11" s="150">
        <v>3</v>
      </c>
      <c r="M11" s="245">
        <f>L11/L15</f>
        <v>1.6949152542372881E-2</v>
      </c>
      <c r="N11" s="1"/>
      <c r="O11" s="42" t="s">
        <v>18</v>
      </c>
      <c r="P11" s="150">
        <v>1</v>
      </c>
      <c r="Q11" s="213">
        <f>P11/C15</f>
        <v>5.6497175141242938E-3</v>
      </c>
      <c r="R11" s="1"/>
      <c r="S11" s="38" t="s">
        <v>19</v>
      </c>
      <c r="T11" s="35">
        <v>3</v>
      </c>
      <c r="U11" s="39">
        <f>C15/T11</f>
        <v>59</v>
      </c>
      <c r="V11" s="40"/>
      <c r="W11" s="41"/>
      <c r="X11" s="9"/>
      <c r="Y11" s="1"/>
      <c r="Z11" s="1"/>
    </row>
    <row r="12" spans="1:26" ht="13.5" customHeight="1">
      <c r="A12" s="1"/>
      <c r="B12" s="42" t="s">
        <v>342</v>
      </c>
      <c r="C12" s="244">
        <v>32</v>
      </c>
      <c r="D12" s="245">
        <f>C12/C15</f>
        <v>0.1807909604519774</v>
      </c>
      <c r="E12" s="32"/>
      <c r="F12" s="1"/>
      <c r="G12" s="44" t="s">
        <v>20</v>
      </c>
      <c r="H12" s="246">
        <f t="shared" ref="H12:I12" si="0">SUM(H10:H11)</f>
        <v>177</v>
      </c>
      <c r="I12" s="247">
        <f t="shared" si="0"/>
        <v>1</v>
      </c>
      <c r="J12" s="1"/>
      <c r="K12" s="29" t="s">
        <v>21</v>
      </c>
      <c r="L12" s="248">
        <v>0</v>
      </c>
      <c r="M12" s="245">
        <f>L12/L15</f>
        <v>0</v>
      </c>
      <c r="N12" s="1"/>
      <c r="O12" s="42" t="s">
        <v>22</v>
      </c>
      <c r="P12" s="150">
        <v>8</v>
      </c>
      <c r="Q12" s="213">
        <f>P12/C15</f>
        <v>4.519774011299435E-2</v>
      </c>
      <c r="R12" s="1"/>
      <c r="S12" s="38" t="s">
        <v>7</v>
      </c>
      <c r="T12" s="35">
        <v>3</v>
      </c>
      <c r="U12" s="39">
        <f>C15/T12</f>
        <v>59</v>
      </c>
      <c r="V12" s="47" t="s">
        <v>23</v>
      </c>
      <c r="W12" s="48"/>
      <c r="X12" s="9"/>
      <c r="Y12" s="1"/>
      <c r="Z12" s="1"/>
    </row>
    <row r="13" spans="1:26" ht="13.5" customHeight="1">
      <c r="A13" s="1"/>
      <c r="B13" s="29"/>
      <c r="C13" s="43"/>
      <c r="D13" s="31"/>
      <c r="E13" s="32"/>
      <c r="F13" s="1"/>
      <c r="G13" s="9"/>
      <c r="H13" s="1"/>
      <c r="I13" s="1"/>
      <c r="J13" s="1"/>
      <c r="K13" s="29" t="s">
        <v>24</v>
      </c>
      <c r="L13" s="248">
        <v>0</v>
      </c>
      <c r="M13" s="245">
        <f>L13/L15</f>
        <v>0</v>
      </c>
      <c r="N13" s="1"/>
      <c r="O13" s="42" t="s">
        <v>343</v>
      </c>
      <c r="P13" s="150">
        <v>11</v>
      </c>
      <c r="Q13" s="213">
        <f>P13/C15</f>
        <v>6.2146892655367235E-2</v>
      </c>
      <c r="R13" s="1"/>
      <c r="S13" s="49" t="s">
        <v>20</v>
      </c>
      <c r="T13" s="50">
        <f>SUM(T10:T12)</f>
        <v>21</v>
      </c>
      <c r="U13" s="51">
        <f>C15/T13</f>
        <v>8.4285714285714288</v>
      </c>
      <c r="V13" s="401" t="s">
        <v>23</v>
      </c>
      <c r="W13" s="402"/>
      <c r="X13" s="52"/>
      <c r="Y13" s="1"/>
      <c r="Z13" s="1"/>
    </row>
    <row r="14" spans="1:26" ht="13.5" customHeight="1">
      <c r="A14" s="1"/>
      <c r="B14" s="53"/>
      <c r="C14" s="43"/>
      <c r="D14" s="31"/>
      <c r="E14" s="32"/>
      <c r="F14" s="1"/>
      <c r="G14" s="9"/>
      <c r="H14" s="1"/>
      <c r="I14" s="1"/>
      <c r="J14" s="1"/>
      <c r="K14" s="29" t="s">
        <v>7</v>
      </c>
      <c r="L14" s="248">
        <v>2</v>
      </c>
      <c r="M14" s="245">
        <f>L14/L15</f>
        <v>1.1299435028248588E-2</v>
      </c>
      <c r="N14" s="1"/>
      <c r="O14" s="54" t="s">
        <v>344</v>
      </c>
      <c r="P14" s="55">
        <v>4</v>
      </c>
      <c r="Q14" s="214">
        <f>P14/C15</f>
        <v>2.2598870056497175E-2</v>
      </c>
      <c r="R14" s="1"/>
      <c r="S14" s="1"/>
      <c r="T14" s="1"/>
      <c r="U14" s="1"/>
      <c r="V14" s="403" t="s">
        <v>23</v>
      </c>
      <c r="W14" s="381"/>
      <c r="X14" s="57"/>
      <c r="Y14" s="1"/>
      <c r="Z14" s="1"/>
    </row>
    <row r="15" spans="1:26" ht="13.5" customHeight="1">
      <c r="A15" s="1"/>
      <c r="B15" s="44" t="s">
        <v>20</v>
      </c>
      <c r="C15" s="215">
        <f>C10+C11+C12</f>
        <v>177</v>
      </c>
      <c r="D15" s="46">
        <f>SUM(D10:D14)</f>
        <v>1</v>
      </c>
      <c r="E15" s="32"/>
      <c r="F15" s="1"/>
      <c r="G15" s="9"/>
      <c r="H15" s="1"/>
      <c r="I15" s="1"/>
      <c r="J15" s="1"/>
      <c r="K15" s="44" t="s">
        <v>20</v>
      </c>
      <c r="L15" s="246">
        <f t="shared" ref="L15:M15" si="1">SUM(L10:L14)</f>
        <v>177</v>
      </c>
      <c r="M15" s="247">
        <f t="shared" si="1"/>
        <v>1</v>
      </c>
      <c r="N15" s="1"/>
      <c r="O15" s="59" t="s">
        <v>26</v>
      </c>
      <c r="P15" s="152" t="s">
        <v>345</v>
      </c>
      <c r="Q15" s="249" t="e">
        <f>P15/C15</f>
        <v>#VALUE!</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341</v>
      </c>
      <c r="L18" s="389"/>
      <c r="M18" s="389"/>
      <c r="N18" s="389"/>
      <c r="O18" s="389"/>
      <c r="P18" s="389"/>
      <c r="Q18" s="389"/>
      <c r="R18" s="389"/>
      <c r="S18" s="389"/>
      <c r="T18" s="389"/>
      <c r="U18" s="390"/>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2" t="s">
        <v>46</v>
      </c>
      <c r="Y20" s="73"/>
      <c r="Z20" s="1"/>
    </row>
    <row r="21" spans="1:26" ht="13.5" customHeight="1">
      <c r="A21" s="1"/>
      <c r="B21" s="74" t="s">
        <v>40</v>
      </c>
      <c r="C21" s="408">
        <v>116</v>
      </c>
      <c r="D21" s="409"/>
      <c r="E21" s="409"/>
      <c r="F21" s="410"/>
      <c r="G21" s="250">
        <v>177</v>
      </c>
      <c r="H21" s="408"/>
      <c r="I21" s="409"/>
      <c r="J21" s="410"/>
      <c r="K21" s="76"/>
      <c r="L21" s="408"/>
      <c r="M21" s="409"/>
      <c r="N21" s="410"/>
      <c r="O21" s="76"/>
      <c r="P21" s="408"/>
      <c r="Q21" s="409"/>
      <c r="R21" s="410"/>
      <c r="S21" s="76"/>
      <c r="T21" s="408"/>
      <c r="U21" s="410"/>
      <c r="V21" s="76"/>
      <c r="W21" s="237"/>
      <c r="X21" s="237"/>
      <c r="Y21" s="73" t="s">
        <v>23</v>
      </c>
      <c r="Z21" s="1"/>
    </row>
    <row r="22" spans="1:26" ht="13.5" customHeight="1">
      <c r="A22" s="1"/>
      <c r="B22" s="74" t="s">
        <v>41</v>
      </c>
      <c r="C22" s="408">
        <v>120</v>
      </c>
      <c r="D22" s="409"/>
      <c r="E22" s="409"/>
      <c r="F22" s="410"/>
      <c r="G22" s="76">
        <v>180</v>
      </c>
      <c r="H22" s="408"/>
      <c r="I22" s="409"/>
      <c r="J22" s="410"/>
      <c r="K22" s="76"/>
      <c r="L22" s="408"/>
      <c r="M22" s="409"/>
      <c r="N22" s="410"/>
      <c r="O22" s="76"/>
      <c r="P22" s="408"/>
      <c r="Q22" s="409"/>
      <c r="R22" s="410"/>
      <c r="S22" s="76"/>
      <c r="T22" s="217"/>
      <c r="U22" s="79"/>
      <c r="V22" s="229"/>
      <c r="W22" s="76"/>
      <c r="X22" s="76"/>
      <c r="Y22" s="73"/>
      <c r="Z22" s="1"/>
    </row>
    <row r="23" spans="1:26" ht="13.5" customHeight="1">
      <c r="A23" s="1"/>
      <c r="B23" s="81" t="s">
        <v>42</v>
      </c>
      <c r="C23" s="411">
        <f>C21-C22</f>
        <v>-4</v>
      </c>
      <c r="D23" s="412"/>
      <c r="E23" s="412"/>
      <c r="F23" s="413"/>
      <c r="G23" s="83">
        <f>G21-G22</f>
        <v>-3</v>
      </c>
      <c r="H23" s="411"/>
      <c r="I23" s="412"/>
      <c r="J23" s="413"/>
      <c r="K23" s="83"/>
      <c r="L23" s="411"/>
      <c r="M23" s="412"/>
      <c r="N23" s="413"/>
      <c r="O23" s="83"/>
      <c r="P23" s="411"/>
      <c r="Q23" s="412"/>
      <c r="R23" s="413"/>
      <c r="S23" s="83"/>
      <c r="T23" s="411"/>
      <c r="U23" s="413"/>
      <c r="V23" s="83"/>
      <c r="W23" s="84"/>
      <c r="X23" s="84"/>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341</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44068</v>
      </c>
      <c r="D27" s="406"/>
      <c r="E27" s="406"/>
      <c r="F27" s="407"/>
      <c r="G27" s="158">
        <v>44081</v>
      </c>
      <c r="H27" s="414">
        <v>44088</v>
      </c>
      <c r="I27" s="406"/>
      <c r="J27" s="407"/>
      <c r="K27" s="158">
        <v>44095</v>
      </c>
      <c r="L27" s="414">
        <v>44102</v>
      </c>
      <c r="M27" s="406"/>
      <c r="N27" s="407"/>
      <c r="O27" s="158">
        <v>44109</v>
      </c>
      <c r="P27" s="414">
        <v>44116</v>
      </c>
      <c r="Q27" s="406"/>
      <c r="R27" s="407"/>
      <c r="S27" s="158">
        <v>44123</v>
      </c>
      <c r="T27" s="414">
        <v>44130</v>
      </c>
      <c r="U27" s="407"/>
      <c r="V27" s="158">
        <v>44137</v>
      </c>
      <c r="W27" s="154">
        <v>44144</v>
      </c>
      <c r="X27" s="92"/>
      <c r="Y27" s="93"/>
      <c r="Z27" s="1"/>
    </row>
    <row r="28" spans="1:26" ht="13.5" customHeight="1">
      <c r="A28" s="1"/>
      <c r="B28" s="1"/>
      <c r="C28" s="488">
        <v>0.83</v>
      </c>
      <c r="D28" s="412"/>
      <c r="E28" s="412"/>
      <c r="F28" s="413"/>
      <c r="G28" s="94"/>
      <c r="H28" s="415"/>
      <c r="I28" s="412"/>
      <c r="J28" s="413"/>
      <c r="K28" s="94"/>
      <c r="L28" s="415"/>
      <c r="M28" s="412"/>
      <c r="N28" s="413"/>
      <c r="O28" s="97"/>
      <c r="P28" s="415"/>
      <c r="Q28" s="412"/>
      <c r="R28" s="413"/>
      <c r="S28" s="97"/>
      <c r="T28" s="461"/>
      <c r="U28" s="413"/>
      <c r="V28" s="156"/>
      <c r="W28" s="157"/>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c r="D30" s="406"/>
      <c r="E30" s="406"/>
      <c r="F30" s="407"/>
      <c r="G30" s="158"/>
      <c r="H30" s="414"/>
      <c r="I30" s="406"/>
      <c r="J30" s="407"/>
      <c r="K30" s="158"/>
      <c r="L30" s="414"/>
      <c r="M30" s="406"/>
      <c r="N30" s="407"/>
      <c r="O30" s="158"/>
      <c r="P30" s="414"/>
      <c r="Q30" s="406"/>
      <c r="R30" s="407"/>
      <c r="S30" s="158"/>
      <c r="T30" s="414"/>
      <c r="U30" s="407"/>
      <c r="V30" s="158"/>
      <c r="W30" s="158"/>
      <c r="X30" s="92"/>
      <c r="Y30" s="93"/>
      <c r="Z30" s="1"/>
    </row>
    <row r="31" spans="1:26" ht="13.5" customHeight="1">
      <c r="A31" s="1"/>
      <c r="B31" s="1"/>
      <c r="C31" s="462"/>
      <c r="D31" s="412"/>
      <c r="E31" s="412"/>
      <c r="F31" s="413"/>
      <c r="G31" s="97"/>
      <c r="H31" s="415"/>
      <c r="I31" s="412"/>
      <c r="J31" s="413"/>
      <c r="K31" s="97"/>
      <c r="L31" s="415"/>
      <c r="M31" s="412"/>
      <c r="N31" s="413"/>
      <c r="O31" s="156"/>
      <c r="P31" s="461"/>
      <c r="Q31" s="412"/>
      <c r="R31" s="413"/>
      <c r="S31" s="156"/>
      <c r="T31" s="461"/>
      <c r="U31" s="413"/>
      <c r="V31" s="156"/>
      <c r="W31" s="20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c r="D33" s="406"/>
      <c r="E33" s="406"/>
      <c r="F33" s="407"/>
      <c r="G33" s="158"/>
      <c r="H33" s="414"/>
      <c r="I33" s="406"/>
      <c r="J33" s="407"/>
      <c r="K33" s="158"/>
      <c r="L33" s="414"/>
      <c r="M33" s="406"/>
      <c r="N33" s="407"/>
      <c r="O33" s="158"/>
      <c r="P33" s="414"/>
      <c r="Q33" s="406"/>
      <c r="R33" s="407"/>
      <c r="S33" s="158"/>
      <c r="T33" s="414"/>
      <c r="U33" s="407"/>
      <c r="V33" s="158"/>
      <c r="W33" s="154"/>
      <c r="X33" s="92"/>
      <c r="Y33" s="93"/>
      <c r="Z33" s="1"/>
    </row>
    <row r="34" spans="1:26" ht="13.5" customHeight="1">
      <c r="A34" s="1"/>
      <c r="B34" s="1"/>
      <c r="C34" s="417"/>
      <c r="D34" s="412"/>
      <c r="E34" s="412"/>
      <c r="F34" s="413"/>
      <c r="G34" s="97"/>
      <c r="H34" s="415"/>
      <c r="I34" s="412"/>
      <c r="J34" s="413"/>
      <c r="K34" s="97"/>
      <c r="L34" s="415"/>
      <c r="M34" s="412"/>
      <c r="N34" s="413"/>
      <c r="O34" s="97"/>
      <c r="P34" s="415"/>
      <c r="Q34" s="412"/>
      <c r="R34" s="413"/>
      <c r="S34" s="97"/>
      <c r="T34" s="415"/>
      <c r="U34" s="413"/>
      <c r="V34" s="97"/>
      <c r="W34" s="20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158"/>
      <c r="H36" s="414"/>
      <c r="I36" s="406"/>
      <c r="J36" s="407"/>
      <c r="K36" s="158"/>
      <c r="L36" s="414"/>
      <c r="M36" s="406"/>
      <c r="N36" s="407"/>
      <c r="O36" s="158"/>
      <c r="P36" s="414"/>
      <c r="Q36" s="406"/>
      <c r="R36" s="407"/>
      <c r="S36" s="158"/>
      <c r="T36" s="414"/>
      <c r="U36" s="407"/>
      <c r="V36" s="89"/>
      <c r="W36" s="91"/>
      <c r="X36" s="92"/>
      <c r="Y36" s="93"/>
      <c r="Z36" s="1"/>
    </row>
    <row r="37" spans="1:26" ht="13.5" customHeight="1">
      <c r="A37" s="1"/>
      <c r="B37" s="1"/>
      <c r="C37" s="417"/>
      <c r="D37" s="412"/>
      <c r="E37" s="412"/>
      <c r="F37" s="413"/>
      <c r="G37" s="97"/>
      <c r="H37" s="415"/>
      <c r="I37" s="412"/>
      <c r="J37" s="413"/>
      <c r="K37" s="97"/>
      <c r="L37" s="415"/>
      <c r="M37" s="412"/>
      <c r="N37" s="413"/>
      <c r="O37" s="97"/>
      <c r="P37" s="415"/>
      <c r="Q37" s="412"/>
      <c r="R37" s="413"/>
      <c r="S37" s="97"/>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88">
        <v>0.83</v>
      </c>
      <c r="D41" s="412"/>
      <c r="E41" s="412"/>
      <c r="F41" s="413"/>
      <c r="G41" s="102"/>
      <c r="H41" s="418"/>
      <c r="I41" s="412"/>
      <c r="J41" s="413"/>
      <c r="K41" s="160"/>
      <c r="L41" s="418"/>
      <c r="M41" s="412"/>
      <c r="N41" s="413"/>
      <c r="O41" s="160"/>
      <c r="P41" s="418"/>
      <c r="Q41" s="412"/>
      <c r="R41" s="413"/>
      <c r="S41" s="160"/>
      <c r="T41" s="418"/>
      <c r="U41" s="413"/>
      <c r="V41" s="160"/>
      <c r="W41" s="243"/>
      <c r="X41" s="105"/>
      <c r="Y41" s="106"/>
      <c r="Z41" s="1"/>
    </row>
    <row r="42" spans="1:26" ht="13.5" customHeight="1">
      <c r="A42" s="1"/>
      <c r="B42" s="234" t="s">
        <v>346</v>
      </c>
      <c r="C42" s="64"/>
      <c r="D42" s="65"/>
      <c r="E42" s="65"/>
      <c r="F42" s="65"/>
      <c r="G42" s="66"/>
      <c r="H42" s="67"/>
      <c r="I42" s="67"/>
      <c r="J42" s="67"/>
      <c r="K42" s="388" t="s">
        <v>341</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44068</v>
      </c>
      <c r="D44" s="406"/>
      <c r="E44" s="406"/>
      <c r="F44" s="407"/>
      <c r="G44" s="158">
        <v>44081</v>
      </c>
      <c r="H44" s="414">
        <v>44088</v>
      </c>
      <c r="I44" s="406"/>
      <c r="J44" s="407"/>
      <c r="K44" s="158">
        <v>44095</v>
      </c>
      <c r="L44" s="414">
        <v>44102</v>
      </c>
      <c r="M44" s="406"/>
      <c r="N44" s="407"/>
      <c r="O44" s="158">
        <v>44109</v>
      </c>
      <c r="P44" s="414">
        <v>44116</v>
      </c>
      <c r="Q44" s="406"/>
      <c r="R44" s="407"/>
      <c r="S44" s="158">
        <v>44123</v>
      </c>
      <c r="T44" s="414">
        <v>44130</v>
      </c>
      <c r="U44" s="407"/>
      <c r="V44" s="158">
        <v>44137</v>
      </c>
      <c r="W44" s="154">
        <v>44144</v>
      </c>
      <c r="X44" s="92"/>
      <c r="Y44" s="93"/>
      <c r="Z44" s="1"/>
    </row>
    <row r="45" spans="1:26" ht="13.5" customHeight="1">
      <c r="A45" s="1"/>
      <c r="B45" s="1"/>
      <c r="C45" s="417">
        <v>0</v>
      </c>
      <c r="D45" s="412"/>
      <c r="E45" s="412"/>
      <c r="F45" s="413"/>
      <c r="G45" s="94"/>
      <c r="H45" s="415"/>
      <c r="I45" s="412"/>
      <c r="J45" s="413"/>
      <c r="K45" s="94"/>
      <c r="L45" s="415"/>
      <c r="M45" s="412"/>
      <c r="N45" s="413"/>
      <c r="O45" s="97"/>
      <c r="P45" s="415"/>
      <c r="Q45" s="412"/>
      <c r="R45" s="413"/>
      <c r="S45" s="97"/>
      <c r="T45" s="461"/>
      <c r="U45" s="413"/>
      <c r="V45" s="156"/>
      <c r="W45" s="157"/>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c r="D47" s="406"/>
      <c r="E47" s="406"/>
      <c r="F47" s="407"/>
      <c r="G47" s="158"/>
      <c r="H47" s="414"/>
      <c r="I47" s="406"/>
      <c r="J47" s="407"/>
      <c r="K47" s="158"/>
      <c r="L47" s="414"/>
      <c r="M47" s="406"/>
      <c r="N47" s="407"/>
      <c r="O47" s="158"/>
      <c r="P47" s="414"/>
      <c r="Q47" s="406"/>
      <c r="R47" s="407"/>
      <c r="S47" s="158"/>
      <c r="T47" s="414"/>
      <c r="U47" s="407"/>
      <c r="V47" s="158"/>
      <c r="W47" s="158"/>
      <c r="X47" s="92"/>
      <c r="Y47" s="93"/>
      <c r="Z47" s="1"/>
    </row>
    <row r="48" spans="1:26" ht="13.5" customHeight="1">
      <c r="A48" s="1"/>
      <c r="B48" s="1"/>
      <c r="C48" s="462"/>
      <c r="D48" s="412"/>
      <c r="E48" s="412"/>
      <c r="F48" s="413"/>
      <c r="G48" s="97"/>
      <c r="H48" s="415"/>
      <c r="I48" s="412"/>
      <c r="J48" s="413"/>
      <c r="K48" s="97"/>
      <c r="L48" s="415"/>
      <c r="M48" s="412"/>
      <c r="N48" s="413"/>
      <c r="O48" s="156"/>
      <c r="P48" s="461"/>
      <c r="Q48" s="412"/>
      <c r="R48" s="413"/>
      <c r="S48" s="156"/>
      <c r="T48" s="461"/>
      <c r="U48" s="413"/>
      <c r="V48" s="156"/>
      <c r="W48" s="208"/>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c r="D50" s="406"/>
      <c r="E50" s="406"/>
      <c r="F50" s="407"/>
      <c r="G50" s="158"/>
      <c r="H50" s="414"/>
      <c r="I50" s="406"/>
      <c r="J50" s="407"/>
      <c r="K50" s="158"/>
      <c r="L50" s="414"/>
      <c r="M50" s="406"/>
      <c r="N50" s="407"/>
      <c r="O50" s="158"/>
      <c r="P50" s="414"/>
      <c r="Q50" s="406"/>
      <c r="R50" s="407"/>
      <c r="S50" s="158"/>
      <c r="T50" s="484"/>
      <c r="U50" s="407"/>
      <c r="V50" s="158"/>
      <c r="W50" s="154"/>
      <c r="X50" s="92"/>
      <c r="Y50" s="93"/>
      <c r="Z50" s="1"/>
    </row>
    <row r="51" spans="1:26" ht="13.5" customHeight="1">
      <c r="A51" s="1"/>
      <c r="B51" s="1"/>
      <c r="C51" s="417"/>
      <c r="D51" s="412"/>
      <c r="E51" s="412"/>
      <c r="F51" s="413"/>
      <c r="G51" s="97"/>
      <c r="H51" s="415"/>
      <c r="I51" s="412"/>
      <c r="J51" s="413"/>
      <c r="K51" s="97"/>
      <c r="L51" s="415"/>
      <c r="M51" s="412"/>
      <c r="N51" s="413"/>
      <c r="O51" s="97"/>
      <c r="P51" s="415"/>
      <c r="Q51" s="412"/>
      <c r="R51" s="413"/>
      <c r="S51" s="97"/>
      <c r="T51" s="415"/>
      <c r="U51" s="413"/>
      <c r="V51" s="97"/>
      <c r="W51" s="20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c r="D53" s="406"/>
      <c r="E53" s="406"/>
      <c r="F53" s="407"/>
      <c r="G53" s="158"/>
      <c r="H53" s="414"/>
      <c r="I53" s="406"/>
      <c r="J53" s="407"/>
      <c r="K53" s="158"/>
      <c r="L53" s="414"/>
      <c r="M53" s="406"/>
      <c r="N53" s="407"/>
      <c r="O53" s="158"/>
      <c r="P53" s="414"/>
      <c r="Q53" s="406"/>
      <c r="R53" s="407"/>
      <c r="S53" s="158"/>
      <c r="T53" s="414"/>
      <c r="U53" s="407"/>
      <c r="V53" s="89"/>
      <c r="W53" s="91"/>
      <c r="X53" s="92"/>
      <c r="Y53" s="93"/>
      <c r="Z53" s="1"/>
    </row>
    <row r="54" spans="1:26" ht="13.5" customHeight="1">
      <c r="A54" s="1"/>
      <c r="B54" s="1"/>
      <c r="C54" s="417"/>
      <c r="D54" s="412"/>
      <c r="E54" s="412"/>
      <c r="F54" s="413"/>
      <c r="G54" s="97"/>
      <c r="H54" s="415"/>
      <c r="I54" s="412"/>
      <c r="J54" s="413"/>
      <c r="K54" s="97"/>
      <c r="L54" s="415"/>
      <c r="M54" s="412"/>
      <c r="N54" s="413"/>
      <c r="O54" s="97"/>
      <c r="P54" s="415"/>
      <c r="Q54" s="412"/>
      <c r="R54" s="413"/>
      <c r="S54" s="97"/>
      <c r="T54" s="415"/>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0</v>
      </c>
      <c r="D58" s="412"/>
      <c r="E58" s="412"/>
      <c r="F58" s="413"/>
      <c r="G58" s="160"/>
      <c r="H58" s="467"/>
      <c r="I58" s="412"/>
      <c r="J58" s="413"/>
      <c r="K58" s="161"/>
      <c r="L58" s="418"/>
      <c r="M58" s="412"/>
      <c r="N58" s="413"/>
      <c r="O58" s="161"/>
      <c r="P58" s="418"/>
      <c r="Q58" s="412"/>
      <c r="R58" s="413"/>
      <c r="S58" s="160"/>
      <c r="T58" s="418"/>
      <c r="U58" s="413"/>
      <c r="V58" s="160"/>
      <c r="W58" s="243"/>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341</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7</v>
      </c>
      <c r="D63" s="412"/>
      <c r="E63" s="412"/>
      <c r="F63" s="413"/>
      <c r="G63" s="94"/>
      <c r="H63" s="415"/>
      <c r="I63" s="412"/>
      <c r="J63" s="413"/>
      <c r="K63" s="97"/>
      <c r="L63" s="415"/>
      <c r="M63" s="412"/>
      <c r="N63" s="413"/>
      <c r="O63" s="94"/>
      <c r="P63" s="415"/>
      <c r="Q63" s="412"/>
      <c r="R63" s="413"/>
      <c r="S63" s="97"/>
      <c r="T63" s="415"/>
      <c r="U63" s="413"/>
      <c r="V63" s="97"/>
      <c r="W63" s="208"/>
      <c r="X63" s="98"/>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162">
        <v>44055</v>
      </c>
      <c r="G66" s="465" t="s">
        <v>347</v>
      </c>
      <c r="H66" s="384"/>
      <c r="I66" s="384"/>
      <c r="J66" s="428"/>
      <c r="K66" s="465" t="s">
        <v>62</v>
      </c>
      <c r="L66" s="384"/>
      <c r="M66" s="384"/>
      <c r="N66" s="384"/>
      <c r="O66" s="384"/>
      <c r="P66" s="384"/>
      <c r="Q66" s="384"/>
      <c r="R66" s="384"/>
      <c r="S66" s="428"/>
      <c r="T66" s="465"/>
      <c r="U66" s="428"/>
      <c r="V66" s="163"/>
      <c r="W66" s="24"/>
      <c r="X66" s="1"/>
      <c r="Y66" s="73"/>
      <c r="Z66" s="1"/>
    </row>
    <row r="67" spans="1:26" ht="22.5" customHeight="1">
      <c r="A67" s="1"/>
      <c r="B67" s="113" t="s">
        <v>61</v>
      </c>
      <c r="C67" s="114" t="s">
        <v>62</v>
      </c>
      <c r="D67" s="1"/>
      <c r="E67" s="1"/>
      <c r="F67" s="164">
        <v>44055</v>
      </c>
      <c r="G67" s="465" t="s">
        <v>348</v>
      </c>
      <c r="H67" s="384"/>
      <c r="I67" s="384"/>
      <c r="J67" s="428"/>
      <c r="K67" s="465" t="s">
        <v>349</v>
      </c>
      <c r="L67" s="384"/>
      <c r="M67" s="384"/>
      <c r="N67" s="384"/>
      <c r="O67" s="384"/>
      <c r="P67" s="384"/>
      <c r="Q67" s="384"/>
      <c r="R67" s="384"/>
      <c r="S67" s="428"/>
      <c r="T67" s="465"/>
      <c r="U67" s="428"/>
      <c r="V67" s="165"/>
      <c r="W67" s="24"/>
      <c r="X67" s="1"/>
      <c r="Y67" s="73"/>
      <c r="Z67" s="1"/>
    </row>
    <row r="68" spans="1:26" ht="19.5" customHeight="1">
      <c r="A68" s="1"/>
      <c r="B68" s="113" t="s">
        <v>63</v>
      </c>
      <c r="C68" s="114" t="s">
        <v>64</v>
      </c>
      <c r="D68" s="1"/>
      <c r="E68" s="1"/>
      <c r="F68" s="251" t="s">
        <v>350</v>
      </c>
      <c r="G68" s="465" t="s">
        <v>351</v>
      </c>
      <c r="H68" s="384"/>
      <c r="I68" s="384"/>
      <c r="J68" s="428"/>
      <c r="K68" s="465" t="s">
        <v>352</v>
      </c>
      <c r="L68" s="384"/>
      <c r="M68" s="384"/>
      <c r="N68" s="384"/>
      <c r="O68" s="384"/>
      <c r="P68" s="384"/>
      <c r="Q68" s="384"/>
      <c r="R68" s="384"/>
      <c r="S68" s="428"/>
      <c r="T68" s="465"/>
      <c r="U68" s="428"/>
      <c r="V68" s="166"/>
      <c r="W68" s="24"/>
      <c r="X68" s="1"/>
      <c r="Y68" s="73"/>
      <c r="Z68" s="1"/>
    </row>
    <row r="69" spans="1:26" ht="16.5" customHeight="1">
      <c r="A69" s="1"/>
      <c r="B69" s="113" t="s">
        <v>65</v>
      </c>
      <c r="C69" s="114" t="s">
        <v>66</v>
      </c>
      <c r="D69" s="1"/>
      <c r="E69" s="1"/>
      <c r="F69" s="252">
        <v>44055</v>
      </c>
      <c r="G69" s="427" t="s">
        <v>353</v>
      </c>
      <c r="H69" s="384"/>
      <c r="I69" s="384"/>
      <c r="J69" s="428"/>
      <c r="K69" s="430" t="s">
        <v>349</v>
      </c>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252">
        <v>44062</v>
      </c>
      <c r="G70" s="427" t="s">
        <v>354</v>
      </c>
      <c r="H70" s="384"/>
      <c r="I70" s="384"/>
      <c r="J70" s="428"/>
      <c r="K70" s="430" t="s">
        <v>349</v>
      </c>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252">
        <v>44063</v>
      </c>
      <c r="G71" s="427" t="s">
        <v>355</v>
      </c>
      <c r="H71" s="384"/>
      <c r="I71" s="384"/>
      <c r="J71" s="428"/>
      <c r="K71" s="430" t="s">
        <v>356</v>
      </c>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252">
        <v>44063</v>
      </c>
      <c r="G72" s="430" t="s">
        <v>357</v>
      </c>
      <c r="H72" s="384"/>
      <c r="I72" s="384"/>
      <c r="J72" s="428"/>
      <c r="K72" s="430" t="s">
        <v>58</v>
      </c>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341</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68">
        <v>294</v>
      </c>
      <c r="H85" s="378"/>
      <c r="I85" s="1"/>
      <c r="J85" s="1"/>
      <c r="K85" s="468">
        <v>39</v>
      </c>
      <c r="L85" s="378"/>
      <c r="M85" s="1"/>
      <c r="N85" s="1"/>
      <c r="O85" s="470">
        <v>22</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v>357</v>
      </c>
      <c r="F87" s="121"/>
      <c r="G87" s="480">
        <v>57</v>
      </c>
      <c r="H87" s="378"/>
      <c r="I87" s="1"/>
      <c r="J87" s="1"/>
      <c r="K87" s="480">
        <v>6</v>
      </c>
      <c r="L87" s="378"/>
      <c r="M87" s="1"/>
      <c r="N87" s="1"/>
      <c r="O87" s="480">
        <v>2</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65</v>
      </c>
      <c r="F89" s="121"/>
      <c r="G89" s="479">
        <v>57</v>
      </c>
      <c r="H89" s="378"/>
      <c r="I89" s="1"/>
      <c r="J89" s="1"/>
      <c r="K89" s="479">
        <v>4</v>
      </c>
      <c r="L89" s="378"/>
      <c r="M89" s="1"/>
      <c r="N89" s="1"/>
      <c r="O89" s="479">
        <v>2</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63</v>
      </c>
      <c r="F91" s="121"/>
      <c r="G91" s="486">
        <v>57</v>
      </c>
      <c r="H91" s="378"/>
      <c r="I91" s="1"/>
      <c r="J91" s="1"/>
      <c r="K91" s="486">
        <v>6</v>
      </c>
      <c r="L91" s="378"/>
      <c r="M91" s="1"/>
      <c r="N91" s="1"/>
      <c r="O91" s="486">
        <v>2</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358</v>
      </c>
      <c r="P92" s="378"/>
      <c r="Q92" s="1"/>
      <c r="R92" s="1"/>
      <c r="S92" s="395"/>
      <c r="T92" s="378"/>
      <c r="U92" s="1"/>
      <c r="V92" s="124"/>
      <c r="W92" s="125"/>
      <c r="X92" s="1"/>
      <c r="Y92" s="8"/>
      <c r="Z92" s="1"/>
    </row>
    <row r="93" spans="1:26" ht="13.5" customHeight="1">
      <c r="A93" s="1"/>
      <c r="B93" s="382"/>
      <c r="C93" s="381"/>
      <c r="D93" s="232"/>
      <c r="E93" s="233">
        <f>E89-E91</f>
        <v>2</v>
      </c>
      <c r="F93" s="121"/>
      <c r="G93" s="481">
        <v>124</v>
      </c>
      <c r="H93" s="378"/>
      <c r="I93" s="125"/>
      <c r="J93" s="125"/>
      <c r="K93" s="483">
        <v>0</v>
      </c>
      <c r="L93" s="378"/>
      <c r="M93" s="129"/>
      <c r="N93" s="129"/>
      <c r="O93" s="481">
        <v>9</v>
      </c>
      <c r="P93" s="378"/>
      <c r="Q93" s="129"/>
      <c r="R93" s="129"/>
      <c r="S93" s="387"/>
      <c r="T93" s="378"/>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341</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341</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359</v>
      </c>
      <c r="D109" s="428"/>
      <c r="E109" s="181" t="s">
        <v>360</v>
      </c>
      <c r="F109" s="181" t="s">
        <v>361</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253" t="s">
        <v>362</v>
      </c>
      <c r="C110" s="447"/>
      <c r="D110" s="428"/>
      <c r="E110" s="211"/>
      <c r="F110" s="211"/>
      <c r="G110" s="185"/>
      <c r="H110" s="187"/>
      <c r="I110" s="1"/>
      <c r="J110" s="1"/>
      <c r="K110" s="1"/>
      <c r="L110" s="1"/>
      <c r="M110" s="1"/>
      <c r="N110" s="1"/>
      <c r="O110" s="1"/>
      <c r="P110" s="1"/>
      <c r="Q110" s="1"/>
      <c r="R110" s="1"/>
      <c r="S110" s="1"/>
      <c r="T110" s="1"/>
      <c r="U110" s="1"/>
      <c r="V110" s="1"/>
      <c r="W110" s="1"/>
      <c r="X110" s="1"/>
      <c r="Y110" s="8"/>
      <c r="Z110" s="1"/>
    </row>
    <row r="111" spans="1:26" ht="13.5" customHeight="1">
      <c r="A111" s="1"/>
      <c r="B111" s="253" t="s">
        <v>363</v>
      </c>
      <c r="C111" s="447"/>
      <c r="D111" s="428"/>
      <c r="E111" s="211"/>
      <c r="F111" s="201"/>
      <c r="G111" s="185"/>
      <c r="H111" s="186"/>
      <c r="I111" s="1"/>
      <c r="J111" s="1"/>
      <c r="K111" s="1"/>
      <c r="L111" s="1"/>
      <c r="M111" s="1"/>
      <c r="N111" s="1"/>
      <c r="O111" s="1"/>
      <c r="P111" s="1"/>
      <c r="Q111" s="1"/>
      <c r="R111" s="1"/>
      <c r="S111" s="1"/>
      <c r="T111" s="1"/>
      <c r="U111" s="1"/>
      <c r="V111" s="1"/>
      <c r="W111" s="1"/>
      <c r="X111" s="1"/>
      <c r="Y111" s="8"/>
      <c r="Z111" s="1"/>
    </row>
    <row r="112" spans="1:26" ht="13.5" customHeight="1">
      <c r="A112" s="1"/>
      <c r="B112" s="253" t="s">
        <v>364</v>
      </c>
      <c r="C112" s="447"/>
      <c r="D112" s="428"/>
      <c r="E112" s="211"/>
      <c r="F112" s="201"/>
      <c r="G112" s="185"/>
      <c r="H112" s="186"/>
      <c r="I112" s="1"/>
      <c r="J112" s="1"/>
      <c r="K112" s="1"/>
      <c r="L112" s="1"/>
      <c r="M112" s="1"/>
      <c r="N112" s="1"/>
      <c r="O112" s="1"/>
      <c r="P112" s="1"/>
      <c r="Q112" s="1"/>
      <c r="R112" s="1"/>
      <c r="S112" s="1"/>
      <c r="T112" s="1"/>
      <c r="U112" s="1"/>
      <c r="V112" s="1"/>
      <c r="W112" s="1"/>
      <c r="X112" s="1"/>
      <c r="Y112" s="8"/>
      <c r="Z112" s="1"/>
    </row>
    <row r="113" spans="1:26" ht="13.5" customHeight="1">
      <c r="A113" s="1"/>
      <c r="B113" s="253" t="s">
        <v>365</v>
      </c>
      <c r="C113" s="447"/>
      <c r="D113" s="428"/>
      <c r="E113" s="201"/>
      <c r="F113" s="201"/>
      <c r="G113" s="185"/>
      <c r="H113" s="186"/>
      <c r="I113" s="1"/>
      <c r="J113" s="1"/>
      <c r="K113" s="1"/>
      <c r="L113" s="1"/>
      <c r="M113" s="1"/>
      <c r="N113" s="1"/>
      <c r="O113" s="1"/>
      <c r="P113" s="1"/>
      <c r="Q113" s="1"/>
      <c r="R113" s="1"/>
      <c r="S113" s="1"/>
      <c r="T113" s="1"/>
      <c r="U113" s="1"/>
      <c r="V113" s="1"/>
      <c r="W113" s="1"/>
      <c r="X113" s="1"/>
      <c r="Y113" s="8"/>
      <c r="Z113" s="1"/>
    </row>
    <row r="114" spans="1:26" ht="13.5" customHeight="1">
      <c r="A114" s="1"/>
      <c r="B114" s="254" t="s">
        <v>366</v>
      </c>
      <c r="C114" s="447"/>
      <c r="D114" s="428"/>
      <c r="E114" s="201"/>
      <c r="F114" s="201"/>
      <c r="G114" s="185"/>
      <c r="H114" s="186"/>
      <c r="I114" s="1"/>
      <c r="J114" s="1"/>
      <c r="K114" s="1"/>
      <c r="L114" s="1"/>
      <c r="M114" s="1"/>
      <c r="N114" s="1"/>
      <c r="O114" s="1"/>
      <c r="P114" s="1"/>
      <c r="Q114" s="1"/>
      <c r="R114" s="1"/>
      <c r="S114" s="1"/>
      <c r="T114" s="1"/>
      <c r="U114" s="1"/>
      <c r="V114" s="1"/>
      <c r="W114" s="1"/>
      <c r="X114" s="1"/>
      <c r="Y114" s="8"/>
      <c r="Z114" s="1"/>
    </row>
    <row r="115" spans="1:26" ht="13.5" customHeight="1">
      <c r="A115" s="1"/>
      <c r="B115" s="254" t="s">
        <v>367</v>
      </c>
      <c r="C115" s="448"/>
      <c r="D115" s="428"/>
      <c r="E115" s="211"/>
      <c r="F115" s="201"/>
      <c r="G115" s="185"/>
      <c r="H115" s="186"/>
      <c r="I115" s="1"/>
      <c r="J115" s="1"/>
      <c r="K115" s="1"/>
      <c r="L115" s="1"/>
      <c r="M115" s="1"/>
      <c r="N115" s="1"/>
      <c r="O115" s="1"/>
      <c r="P115" s="1"/>
      <c r="Q115" s="1"/>
      <c r="R115" s="1"/>
      <c r="S115" s="1"/>
      <c r="T115" s="1"/>
      <c r="U115" s="1"/>
      <c r="V115" s="1"/>
      <c r="W115" s="1"/>
      <c r="X115" s="1"/>
      <c r="Y115" s="8"/>
      <c r="Z115" s="1"/>
    </row>
    <row r="116" spans="1:26" ht="13.5" customHeight="1">
      <c r="A116" s="1"/>
      <c r="B116" s="254" t="s">
        <v>368</v>
      </c>
      <c r="C116" s="448"/>
      <c r="D116" s="428"/>
      <c r="E116" s="211"/>
      <c r="F116" s="201"/>
      <c r="G116" s="185"/>
      <c r="H116" s="186"/>
      <c r="I116" s="1"/>
      <c r="J116" s="1"/>
      <c r="K116" s="1"/>
      <c r="L116" s="1"/>
      <c r="M116" s="1"/>
      <c r="N116" s="1"/>
      <c r="O116" s="1"/>
      <c r="P116" s="1"/>
      <c r="Q116" s="1"/>
      <c r="R116" s="1"/>
      <c r="S116" s="1"/>
      <c r="T116" s="1"/>
      <c r="U116" s="1"/>
      <c r="V116" s="1"/>
      <c r="W116" s="1"/>
      <c r="X116" s="1"/>
      <c r="Y116" s="8"/>
      <c r="Z116" s="1"/>
    </row>
    <row r="117" spans="1:26" ht="13.5" customHeight="1">
      <c r="A117" s="1"/>
      <c r="B117" s="254" t="s">
        <v>369</v>
      </c>
      <c r="C117" s="448"/>
      <c r="D117" s="428"/>
      <c r="E117" s="211"/>
      <c r="F117" s="201"/>
      <c r="G117" s="185"/>
      <c r="H117" s="186"/>
      <c r="I117" s="1"/>
      <c r="J117" s="1"/>
      <c r="K117" s="1"/>
      <c r="L117" s="1"/>
      <c r="M117" s="1"/>
      <c r="N117" s="1"/>
      <c r="O117" s="1"/>
      <c r="P117" s="1"/>
      <c r="Q117" s="1"/>
      <c r="R117" s="1"/>
      <c r="S117" s="1"/>
      <c r="T117" s="1"/>
      <c r="U117" s="1"/>
      <c r="V117" s="1"/>
      <c r="W117" s="1"/>
      <c r="X117" s="1"/>
      <c r="Y117" s="8"/>
      <c r="Z117" s="1"/>
    </row>
    <row r="118" spans="1:26" ht="13.5" customHeight="1">
      <c r="A118" s="1"/>
      <c r="B118" s="254" t="s">
        <v>370</v>
      </c>
      <c r="C118" s="448"/>
      <c r="D118" s="428"/>
      <c r="E118" s="211"/>
      <c r="F118" s="201"/>
      <c r="G118" s="185"/>
      <c r="H118" s="186"/>
      <c r="I118" s="1"/>
      <c r="J118" s="1"/>
      <c r="K118" s="1"/>
      <c r="L118" s="1"/>
      <c r="M118" s="1"/>
      <c r="N118" s="1"/>
      <c r="O118" s="1"/>
      <c r="P118" s="1"/>
      <c r="Q118" s="1"/>
      <c r="R118" s="1"/>
      <c r="S118" s="1"/>
      <c r="T118" s="1"/>
      <c r="U118" s="1"/>
      <c r="V118" s="1"/>
      <c r="W118" s="1"/>
      <c r="X118" s="1"/>
      <c r="Y118" s="8"/>
      <c r="Z118" s="1"/>
    </row>
    <row r="119" spans="1:26" ht="13.5" customHeight="1">
      <c r="A119" s="1"/>
      <c r="B119" s="254" t="s">
        <v>371</v>
      </c>
      <c r="C119" s="448"/>
      <c r="D119" s="428"/>
      <c r="E119" s="211"/>
      <c r="F119" s="201"/>
      <c r="G119" s="185"/>
      <c r="H119" s="186"/>
      <c r="I119" s="1"/>
      <c r="J119" s="1"/>
      <c r="K119" s="1"/>
      <c r="L119" s="1"/>
      <c r="M119" s="1"/>
      <c r="N119" s="1"/>
      <c r="O119" s="1"/>
      <c r="P119" s="1"/>
      <c r="Q119" s="1"/>
      <c r="R119" s="1"/>
      <c r="S119" s="1"/>
      <c r="T119" s="1"/>
      <c r="U119" s="1"/>
      <c r="V119" s="1"/>
      <c r="W119" s="1"/>
      <c r="X119" s="1"/>
      <c r="Y119" s="8"/>
      <c r="Z119" s="1"/>
    </row>
    <row r="120" spans="1:26" ht="13.5" customHeight="1">
      <c r="A120" s="199">
        <v>1</v>
      </c>
      <c r="B120" s="255" t="s">
        <v>372</v>
      </c>
      <c r="C120" s="448"/>
      <c r="D120" s="428"/>
      <c r="E120" s="211"/>
      <c r="F120" s="201"/>
      <c r="G120" s="185"/>
      <c r="H120" s="186"/>
      <c r="I120" s="1"/>
      <c r="J120" s="1"/>
      <c r="K120" s="1"/>
      <c r="L120" s="1"/>
      <c r="M120" s="1"/>
      <c r="N120" s="1"/>
      <c r="O120" s="1"/>
      <c r="P120" s="1"/>
      <c r="Q120" s="1"/>
      <c r="R120" s="1"/>
      <c r="S120" s="1"/>
      <c r="T120" s="1"/>
      <c r="U120" s="1"/>
      <c r="V120" s="1"/>
      <c r="W120" s="1"/>
      <c r="X120" s="1"/>
      <c r="Y120" s="8"/>
      <c r="Z120" s="1"/>
    </row>
    <row r="121" spans="1:26" ht="13.5" customHeight="1">
      <c r="A121" s="1"/>
      <c r="B121" s="255" t="s">
        <v>373</v>
      </c>
      <c r="C121" s="448"/>
      <c r="D121" s="428"/>
      <c r="E121" s="211"/>
      <c r="F121" s="201"/>
      <c r="G121" s="185"/>
      <c r="H121" s="186"/>
      <c r="I121" s="1"/>
      <c r="J121" s="1"/>
      <c r="K121" s="1"/>
      <c r="L121" s="1"/>
      <c r="M121" s="1"/>
      <c r="N121" s="1"/>
      <c r="O121" s="1"/>
      <c r="P121" s="1"/>
      <c r="Q121" s="1"/>
      <c r="R121" s="1"/>
      <c r="S121" s="1"/>
      <c r="T121" s="1"/>
      <c r="U121" s="1"/>
      <c r="V121" s="1"/>
      <c r="W121" s="1"/>
      <c r="X121" s="1"/>
      <c r="Y121" s="8"/>
      <c r="Z121" s="1"/>
    </row>
    <row r="122" spans="1:26" ht="13.5" hidden="1" customHeight="1">
      <c r="A122" s="1"/>
      <c r="B122" s="188" t="s">
        <v>124</v>
      </c>
      <c r="C122" s="449">
        <v>0.42</v>
      </c>
      <c r="D122" s="428"/>
      <c r="E122" s="184"/>
      <c r="F122" s="184" t="s">
        <v>118</v>
      </c>
      <c r="G122" s="185">
        <v>75</v>
      </c>
      <c r="H122" s="189" t="s">
        <v>123</v>
      </c>
      <c r="I122" s="1"/>
      <c r="J122" s="1"/>
      <c r="K122" s="1"/>
      <c r="L122" s="1"/>
      <c r="M122" s="1"/>
      <c r="N122" s="1"/>
      <c r="O122" s="1"/>
      <c r="P122" s="1"/>
      <c r="Q122" s="1"/>
      <c r="R122" s="1"/>
      <c r="S122" s="1"/>
      <c r="T122" s="1"/>
      <c r="U122" s="1"/>
      <c r="V122" s="1"/>
      <c r="W122" s="1"/>
      <c r="X122" s="1"/>
      <c r="Y122" s="8"/>
      <c r="Z122" s="1"/>
    </row>
    <row r="123" spans="1:26" ht="13.5" hidden="1" customHeight="1">
      <c r="A123" s="1"/>
      <c r="B123" s="188" t="s">
        <v>125</v>
      </c>
      <c r="C123" s="449">
        <v>0.69</v>
      </c>
      <c r="D123" s="428"/>
      <c r="E123" s="184" t="s">
        <v>118</v>
      </c>
      <c r="F123" s="184" t="s">
        <v>118</v>
      </c>
      <c r="G123" s="185">
        <v>75</v>
      </c>
      <c r="H123" s="189" t="s">
        <v>123</v>
      </c>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442" t="s">
        <v>126</v>
      </c>
      <c r="C125" s="389"/>
      <c r="D125" s="389"/>
      <c r="E125" s="389"/>
      <c r="F125" s="389"/>
      <c r="G125" s="389"/>
      <c r="H125" s="389"/>
      <c r="I125" s="443"/>
      <c r="J125" s="67"/>
      <c r="K125" s="388" t="s">
        <v>341</v>
      </c>
      <c r="L125" s="389"/>
      <c r="M125" s="389"/>
      <c r="N125" s="389"/>
      <c r="O125" s="389"/>
      <c r="P125" s="389"/>
      <c r="Q125" s="389"/>
      <c r="R125" s="389"/>
      <c r="S125" s="389"/>
      <c r="T125" s="389"/>
      <c r="U125" s="390"/>
      <c r="V125" s="1"/>
      <c r="W125" s="1"/>
      <c r="X125" s="1"/>
      <c r="Y125" s="8"/>
      <c r="Z125" s="1"/>
    </row>
    <row r="126" spans="1:26"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190"/>
      <c r="D127" s="191"/>
      <c r="E127" s="1"/>
      <c r="F127" s="450" t="s">
        <v>127</v>
      </c>
      <c r="G127" s="428"/>
      <c r="H127" s="178"/>
      <c r="I127" s="1"/>
      <c r="J127" s="1"/>
      <c r="K127" s="1"/>
      <c r="L127" s="1"/>
      <c r="M127" s="1"/>
      <c r="N127" s="1"/>
      <c r="O127" s="1"/>
      <c r="P127" s="1"/>
      <c r="Q127" s="1"/>
      <c r="R127" s="1"/>
      <c r="S127" s="1"/>
      <c r="T127" s="1"/>
      <c r="U127" s="1"/>
      <c r="V127" s="1"/>
      <c r="W127" s="1"/>
      <c r="X127" s="1"/>
      <c r="Y127" s="8"/>
      <c r="Z127" s="1"/>
    </row>
    <row r="128" spans="1:26"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8"/>
      <c r="Z128" s="1"/>
    </row>
    <row r="129" spans="1:26"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8"/>
      <c r="Z129" s="1"/>
    </row>
    <row r="130" spans="1:26"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8"/>
      <c r="Z130" s="1"/>
    </row>
    <row r="131" spans="1:26"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8"/>
      <c r="Z131" s="1"/>
    </row>
    <row r="132" spans="1:26"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8"/>
      <c r="Z132" s="1"/>
    </row>
    <row r="133" spans="1:26" ht="17.25" customHeight="1">
      <c r="A133" s="1"/>
      <c r="B133" s="444" t="s">
        <v>133</v>
      </c>
      <c r="C133" s="384"/>
      <c r="D133" s="384"/>
      <c r="E133" s="384"/>
      <c r="F133" s="384"/>
      <c r="G133" s="384"/>
      <c r="H133" s="384"/>
      <c r="I133" s="384"/>
      <c r="J133" s="384"/>
      <c r="K133" s="384"/>
      <c r="L133" s="384"/>
      <c r="M133" s="384"/>
      <c r="N133" s="428"/>
      <c r="O133" s="1"/>
      <c r="P133" s="1"/>
      <c r="Q133" s="1"/>
      <c r="R133" s="1"/>
      <c r="S133" s="1"/>
      <c r="T133" s="1"/>
      <c r="U133" s="1"/>
      <c r="V133" s="1"/>
      <c r="W133" s="1"/>
      <c r="X133" s="1"/>
      <c r="Y133" s="8"/>
      <c r="Z133" s="1"/>
    </row>
    <row r="134" spans="1:26" ht="17.25" customHeight="1">
      <c r="A134" s="1"/>
      <c r="B134" s="451"/>
      <c r="C134" s="384"/>
      <c r="D134" s="384"/>
      <c r="E134" s="384"/>
      <c r="F134" s="384"/>
      <c r="G134" s="384"/>
      <c r="H134" s="384"/>
      <c r="I134" s="384"/>
      <c r="J134" s="384"/>
      <c r="K134" s="384"/>
      <c r="L134" s="384"/>
      <c r="M134" s="384"/>
      <c r="N134" s="428"/>
      <c r="O134" s="1"/>
      <c r="P134" s="1"/>
      <c r="Q134" s="1"/>
      <c r="R134" s="1"/>
      <c r="S134" s="1"/>
      <c r="T134" s="1"/>
      <c r="U134" s="1"/>
      <c r="V134" s="1"/>
      <c r="W134" s="1"/>
      <c r="X134" s="1"/>
      <c r="Y134" s="8"/>
      <c r="Z134" s="1"/>
    </row>
    <row r="135" spans="1:26" ht="23.25" customHeight="1">
      <c r="A135" s="1"/>
      <c r="B135" s="452" t="s">
        <v>374</v>
      </c>
      <c r="C135" s="384"/>
      <c r="D135" s="384"/>
      <c r="E135" s="384"/>
      <c r="F135" s="384"/>
      <c r="G135" s="384"/>
      <c r="H135" s="384"/>
      <c r="I135" s="384"/>
      <c r="J135" s="384"/>
      <c r="K135" s="384"/>
      <c r="L135" s="384"/>
      <c r="M135" s="384"/>
      <c r="N135" s="428"/>
      <c r="O135" s="1"/>
      <c r="P135" s="1"/>
      <c r="Q135" s="1"/>
      <c r="R135" s="1"/>
      <c r="S135" s="1"/>
      <c r="T135" s="1"/>
      <c r="U135" s="1"/>
      <c r="V135" s="1"/>
      <c r="W135" s="1"/>
      <c r="X135" s="1"/>
      <c r="Y135" s="8"/>
      <c r="Z135" s="1"/>
    </row>
    <row r="136" spans="1:26" ht="18" customHeight="1">
      <c r="A136" s="1"/>
      <c r="B136" s="487" t="s">
        <v>375</v>
      </c>
      <c r="C136" s="454"/>
      <c r="D136" s="454"/>
      <c r="E136" s="454"/>
      <c r="F136" s="454"/>
      <c r="G136" s="454"/>
      <c r="H136" s="454"/>
      <c r="I136" s="454"/>
      <c r="J136" s="454"/>
      <c r="K136" s="454"/>
      <c r="L136" s="454"/>
      <c r="M136" s="454"/>
      <c r="N136" s="455"/>
      <c r="O136" s="1"/>
      <c r="P136" s="1"/>
      <c r="Q136" s="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1"/>
      <c r="P137" s="1"/>
      <c r="Q137" s="1"/>
      <c r="R137" s="1"/>
      <c r="S137" s="1"/>
      <c r="T137" s="1"/>
      <c r="U137" s="1"/>
      <c r="V137" s="1"/>
      <c r="W137" s="1"/>
      <c r="X137" s="1"/>
      <c r="Y137" s="8"/>
      <c r="Z137" s="1"/>
    </row>
    <row r="138" spans="1:26" ht="13.5" customHeight="1">
      <c r="A138" s="1"/>
      <c r="B138" s="183" t="s">
        <v>10</v>
      </c>
      <c r="C138" s="449"/>
      <c r="D138" s="428"/>
      <c r="E138" s="201"/>
      <c r="F138" s="201"/>
      <c r="G138" s="202"/>
      <c r="H138" s="186"/>
      <c r="I138" s="459"/>
      <c r="J138" s="428"/>
      <c r="K138" s="116"/>
      <c r="L138" s="116"/>
      <c r="M138" s="456"/>
      <c r="N138" s="428"/>
      <c r="O138" s="1"/>
      <c r="P138" s="1"/>
      <c r="Q138" s="1"/>
      <c r="R138" s="1"/>
      <c r="S138" s="1"/>
      <c r="T138" s="1"/>
      <c r="U138" s="1"/>
      <c r="V138" s="1"/>
      <c r="W138" s="1"/>
      <c r="X138" s="1"/>
      <c r="Y138" s="8"/>
      <c r="Z138" s="1"/>
    </row>
    <row r="139" spans="1:26" ht="13.5" customHeight="1">
      <c r="A139" s="1"/>
      <c r="B139" s="183" t="s">
        <v>144</v>
      </c>
      <c r="C139" s="206"/>
      <c r="D139" s="206"/>
      <c r="E139" s="203"/>
      <c r="F139" s="201"/>
      <c r="G139" s="204"/>
      <c r="H139" s="186"/>
      <c r="I139" s="116"/>
      <c r="J139" s="116"/>
      <c r="K139" s="116"/>
      <c r="L139" s="116"/>
      <c r="M139" s="186"/>
      <c r="N139" s="186"/>
      <c r="O139" s="1"/>
      <c r="P139" s="1"/>
      <c r="Q139" s="1"/>
      <c r="R139" s="1"/>
      <c r="S139" s="1"/>
      <c r="T139" s="1"/>
      <c r="U139" s="1"/>
      <c r="V139" s="1"/>
      <c r="W139" s="1"/>
      <c r="X139" s="1"/>
      <c r="Y139" s="8"/>
      <c r="Z139" s="1"/>
    </row>
    <row r="140" spans="1:26" ht="13.5" customHeight="1">
      <c r="A140" s="1"/>
      <c r="B140" s="183" t="s">
        <v>376</v>
      </c>
      <c r="C140" s="449"/>
      <c r="D140" s="428"/>
      <c r="E140" s="203"/>
      <c r="F140" s="201"/>
      <c r="G140" s="204"/>
      <c r="H140" s="186"/>
      <c r="I140" s="459"/>
      <c r="J140" s="428"/>
      <c r="K140" s="116"/>
      <c r="L140" s="116"/>
      <c r="M140" s="457"/>
      <c r="N140" s="428"/>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25.5" customHeight="1">
      <c r="A143" s="1"/>
      <c r="B143" s="452" t="s">
        <v>377</v>
      </c>
      <c r="C143" s="384"/>
      <c r="D143" s="384"/>
      <c r="E143" s="384"/>
      <c r="F143" s="384"/>
      <c r="G143" s="384"/>
      <c r="H143" s="384"/>
      <c r="I143" s="384"/>
      <c r="J143" s="384"/>
      <c r="K143" s="384"/>
      <c r="L143" s="384"/>
      <c r="M143" s="384"/>
      <c r="N143" s="428"/>
      <c r="O143" s="1"/>
      <c r="P143" s="1"/>
      <c r="Q143" s="1"/>
      <c r="R143" s="1"/>
      <c r="S143" s="1"/>
      <c r="T143" s="1"/>
      <c r="U143" s="1"/>
      <c r="V143" s="1"/>
      <c r="W143" s="1"/>
      <c r="X143" s="1"/>
      <c r="Y143" s="8"/>
      <c r="Z143" s="1"/>
    </row>
    <row r="144" spans="1:26" ht="17.25" customHeight="1">
      <c r="A144" s="1"/>
      <c r="B144" s="453" t="s">
        <v>378</v>
      </c>
      <c r="C144" s="454"/>
      <c r="D144" s="454"/>
      <c r="E144" s="454"/>
      <c r="F144" s="454"/>
      <c r="G144" s="454"/>
      <c r="H144" s="454"/>
      <c r="I144" s="454"/>
      <c r="J144" s="454"/>
      <c r="K144" s="454"/>
      <c r="L144" s="454"/>
      <c r="M144" s="454"/>
      <c r="N144" s="455"/>
      <c r="O144" s="1"/>
      <c r="P144" s="1"/>
      <c r="Q144" s="1"/>
      <c r="R144" s="1"/>
      <c r="S144" s="1"/>
      <c r="T144" s="1"/>
      <c r="U144" s="1"/>
      <c r="V144" s="1"/>
      <c r="W144" s="1"/>
      <c r="X144" s="1"/>
      <c r="Y144" s="8"/>
      <c r="Z144" s="1"/>
    </row>
    <row r="145" spans="1:26" ht="13.5" customHeight="1">
      <c r="A145" s="1"/>
      <c r="B145" s="200"/>
      <c r="C145" s="446" t="s">
        <v>136</v>
      </c>
      <c r="D145" s="428"/>
      <c r="E145" s="181" t="s">
        <v>137</v>
      </c>
      <c r="F145" s="181" t="s">
        <v>138</v>
      </c>
      <c r="G145" s="181" t="s">
        <v>139</v>
      </c>
      <c r="H145" s="181" t="s">
        <v>140</v>
      </c>
      <c r="I145" s="446" t="s">
        <v>141</v>
      </c>
      <c r="J145" s="428"/>
      <c r="K145" s="181" t="s">
        <v>142</v>
      </c>
      <c r="L145" s="181" t="s">
        <v>143</v>
      </c>
      <c r="M145" s="446" t="s">
        <v>116</v>
      </c>
      <c r="N145" s="428"/>
      <c r="O145" s="1"/>
      <c r="P145" s="1"/>
      <c r="Q145" s="1"/>
      <c r="R145" s="1"/>
      <c r="S145" s="1"/>
      <c r="T145" s="1"/>
      <c r="U145" s="1"/>
      <c r="V145" s="1"/>
      <c r="W145" s="1"/>
      <c r="X145" s="1"/>
      <c r="Y145" s="8"/>
      <c r="Z145" s="1"/>
    </row>
    <row r="146" spans="1:26" ht="13.5" customHeight="1">
      <c r="A146" s="1"/>
      <c r="B146" s="183" t="s">
        <v>10</v>
      </c>
      <c r="C146" s="449"/>
      <c r="D146" s="428"/>
      <c r="E146" s="206"/>
      <c r="F146" s="201"/>
      <c r="G146" s="207"/>
      <c r="H146" s="204"/>
      <c r="I146" s="459"/>
      <c r="J146" s="428"/>
      <c r="K146" s="116"/>
      <c r="L146" s="116"/>
      <c r="M146" s="457"/>
      <c r="N146" s="428"/>
      <c r="O146" s="1"/>
      <c r="P146" s="1"/>
      <c r="Q146" s="1"/>
      <c r="R146" s="1"/>
      <c r="S146" s="1"/>
      <c r="T146" s="1"/>
      <c r="U146" s="1"/>
      <c r="V146" s="1"/>
      <c r="W146" s="1"/>
      <c r="X146" s="1"/>
      <c r="Y146" s="8"/>
      <c r="Z146" s="1"/>
    </row>
    <row r="147" spans="1:26" ht="13.5" customHeight="1">
      <c r="A147" s="1"/>
      <c r="B147" s="183" t="s">
        <v>144</v>
      </c>
      <c r="C147" s="457"/>
      <c r="D147" s="428"/>
      <c r="E147" s="186"/>
      <c r="F147" s="206"/>
      <c r="G147" s="206"/>
      <c r="H147" s="201"/>
      <c r="I147" s="469"/>
      <c r="J147" s="428"/>
      <c r="K147" s="204"/>
      <c r="L147" s="116"/>
      <c r="M147" s="456"/>
      <c r="N147" s="428"/>
      <c r="O147" s="1"/>
      <c r="P147" s="1"/>
      <c r="Q147" s="1"/>
      <c r="R147" s="1"/>
      <c r="S147" s="1"/>
      <c r="T147" s="1"/>
      <c r="U147" s="1"/>
      <c r="V147" s="1"/>
      <c r="W147" s="1"/>
      <c r="X147" s="1"/>
      <c r="Y147" s="8"/>
      <c r="Z147" s="1"/>
    </row>
    <row r="148" spans="1:26" ht="13.5" customHeight="1">
      <c r="A148" s="1"/>
      <c r="B148" s="183" t="s">
        <v>376</v>
      </c>
      <c r="C148" s="457"/>
      <c r="D148" s="428"/>
      <c r="E148" s="186"/>
      <c r="F148" s="206"/>
      <c r="G148" s="206"/>
      <c r="H148" s="201"/>
      <c r="I148" s="469"/>
      <c r="J148" s="428"/>
      <c r="K148" s="204"/>
      <c r="L148" s="116"/>
      <c r="M148" s="456"/>
      <c r="N148" s="428"/>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24" customHeight="1">
      <c r="A151" s="1"/>
      <c r="B151" s="452" t="s">
        <v>379</v>
      </c>
      <c r="C151" s="384"/>
      <c r="D151" s="384"/>
      <c r="E151" s="384"/>
      <c r="F151" s="384"/>
      <c r="G151" s="384"/>
      <c r="H151" s="384"/>
      <c r="I151" s="384"/>
      <c r="J151" s="384"/>
      <c r="K151" s="384"/>
      <c r="L151" s="384"/>
      <c r="M151" s="384"/>
      <c r="N151" s="384"/>
      <c r="O151" s="384"/>
      <c r="P151" s="428"/>
      <c r="Q151" s="1"/>
      <c r="R151" s="1"/>
      <c r="S151" s="1"/>
      <c r="T151" s="1"/>
      <c r="U151" s="1"/>
      <c r="V151" s="1"/>
      <c r="W151" s="1"/>
      <c r="X151" s="1"/>
      <c r="Y151" s="8"/>
      <c r="Z151" s="1"/>
    </row>
    <row r="152" spans="1:26" ht="18" customHeight="1">
      <c r="A152" s="1"/>
      <c r="B152" s="453" t="s">
        <v>378</v>
      </c>
      <c r="C152" s="454"/>
      <c r="D152" s="454"/>
      <c r="E152" s="454"/>
      <c r="F152" s="454"/>
      <c r="G152" s="454"/>
      <c r="H152" s="454"/>
      <c r="I152" s="454"/>
      <c r="J152" s="454"/>
      <c r="K152" s="454"/>
      <c r="L152" s="454"/>
      <c r="M152" s="454"/>
      <c r="N152" s="454"/>
      <c r="O152" s="454"/>
      <c r="P152" s="455"/>
      <c r="Q152" s="1"/>
      <c r="R152" s="1"/>
      <c r="S152" s="1"/>
      <c r="T152" s="1"/>
      <c r="U152" s="1"/>
      <c r="V152" s="1"/>
      <c r="W152" s="1"/>
      <c r="X152" s="1"/>
      <c r="Y152" s="8"/>
      <c r="Z152" s="1"/>
    </row>
    <row r="153" spans="1:26" ht="13.5" customHeight="1">
      <c r="A153" s="1"/>
      <c r="B153" s="200"/>
      <c r="C153" s="446" t="s">
        <v>136</v>
      </c>
      <c r="D153" s="428"/>
      <c r="E153" s="181" t="s">
        <v>137</v>
      </c>
      <c r="F153" s="181" t="s">
        <v>138</v>
      </c>
      <c r="G153" s="181" t="s">
        <v>139</v>
      </c>
      <c r="H153" s="181" t="s">
        <v>140</v>
      </c>
      <c r="I153" s="446" t="s">
        <v>141</v>
      </c>
      <c r="J153" s="428"/>
      <c r="K153" s="181" t="s">
        <v>142</v>
      </c>
      <c r="L153" s="181" t="s">
        <v>143</v>
      </c>
      <c r="M153" s="446" t="s">
        <v>253</v>
      </c>
      <c r="N153" s="428"/>
      <c r="O153" s="181" t="s">
        <v>254</v>
      </c>
      <c r="P153" s="181" t="s">
        <v>255</v>
      </c>
      <c r="Q153" s="238"/>
      <c r="R153" s="1"/>
      <c r="S153" s="472"/>
      <c r="T153" s="381"/>
      <c r="U153" s="191"/>
      <c r="V153" s="1"/>
      <c r="W153" s="1"/>
      <c r="X153" s="1"/>
      <c r="Y153" s="8"/>
      <c r="Z153" s="1"/>
    </row>
    <row r="154" spans="1:26" ht="13.5" customHeight="1">
      <c r="A154" s="1"/>
      <c r="B154" s="183" t="s">
        <v>10</v>
      </c>
      <c r="C154" s="471"/>
      <c r="D154" s="428"/>
      <c r="E154" s="224"/>
      <c r="F154" s="224"/>
      <c r="G154" s="224"/>
      <c r="H154" s="201"/>
      <c r="I154" s="469"/>
      <c r="J154" s="428"/>
      <c r="K154" s="225"/>
      <c r="L154" s="225"/>
      <c r="M154" s="473"/>
      <c r="N154" s="428"/>
      <c r="O154" s="226"/>
      <c r="P154" s="227"/>
      <c r="Q154" s="239"/>
      <c r="R154" s="1"/>
      <c r="S154" s="1"/>
      <c r="T154" s="1"/>
      <c r="U154" s="1"/>
      <c r="V154" s="1"/>
      <c r="W154" s="1"/>
      <c r="X154" s="1"/>
      <c r="Y154" s="8"/>
      <c r="Z154" s="1"/>
    </row>
    <row r="155" spans="1:26" ht="13.5" customHeight="1">
      <c r="A155" s="1"/>
      <c r="B155" s="183" t="s">
        <v>144</v>
      </c>
      <c r="C155" s="457"/>
      <c r="D155" s="428"/>
      <c r="E155" s="186"/>
      <c r="F155" s="186"/>
      <c r="G155" s="224"/>
      <c r="H155" s="225"/>
      <c r="I155" s="471"/>
      <c r="J155" s="428"/>
      <c r="K155" s="201"/>
      <c r="L155" s="204"/>
      <c r="M155" s="469"/>
      <c r="N155" s="428"/>
      <c r="O155" s="204"/>
      <c r="P155" s="227"/>
      <c r="Q155" s="239"/>
      <c r="R155" s="1"/>
      <c r="S155" s="1"/>
      <c r="T155" s="1"/>
      <c r="U155" s="1"/>
      <c r="V155" s="1"/>
      <c r="W155" s="1"/>
      <c r="X155" s="1"/>
      <c r="Y155" s="8"/>
      <c r="Z155" s="1"/>
    </row>
    <row r="156" spans="1:26" ht="13.5" customHeight="1">
      <c r="A156" s="1"/>
      <c r="B156" s="183" t="s">
        <v>376</v>
      </c>
      <c r="C156" s="457"/>
      <c r="D156" s="428"/>
      <c r="E156" s="186"/>
      <c r="F156" s="186"/>
      <c r="G156" s="224"/>
      <c r="H156" s="225"/>
      <c r="I156" s="471"/>
      <c r="J156" s="428"/>
      <c r="K156" s="201"/>
      <c r="L156" s="204"/>
      <c r="M156" s="469"/>
      <c r="N156" s="428"/>
      <c r="O156" s="204"/>
      <c r="P156" s="227"/>
      <c r="Q156" s="239"/>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24" customHeight="1">
      <c r="A159" s="1"/>
      <c r="B159" s="452" t="s">
        <v>380</v>
      </c>
      <c r="C159" s="384"/>
      <c r="D159" s="384"/>
      <c r="E159" s="384"/>
      <c r="F159" s="384"/>
      <c r="G159" s="384"/>
      <c r="H159" s="384"/>
      <c r="I159" s="384"/>
      <c r="J159" s="384"/>
      <c r="K159" s="384"/>
      <c r="L159" s="384"/>
      <c r="M159" s="384"/>
      <c r="N159" s="384"/>
      <c r="O159" s="384"/>
      <c r="P159" s="428"/>
      <c r="Q159" s="1"/>
      <c r="R159" s="1"/>
      <c r="S159" s="1"/>
      <c r="T159" s="1"/>
      <c r="U159" s="1"/>
      <c r="V159" s="1"/>
      <c r="W159" s="1"/>
      <c r="X159" s="1"/>
      <c r="Y159" s="8"/>
      <c r="Z159" s="1"/>
    </row>
    <row r="160" spans="1:26" ht="18.75" customHeight="1">
      <c r="A160" s="1"/>
      <c r="B160" s="453" t="s">
        <v>378</v>
      </c>
      <c r="C160" s="454"/>
      <c r="D160" s="454"/>
      <c r="E160" s="454"/>
      <c r="F160" s="454"/>
      <c r="G160" s="454"/>
      <c r="H160" s="454"/>
      <c r="I160" s="454"/>
      <c r="J160" s="454"/>
      <c r="K160" s="454"/>
      <c r="L160" s="454"/>
      <c r="M160" s="454"/>
      <c r="N160" s="454"/>
      <c r="O160" s="454"/>
      <c r="P160" s="455"/>
      <c r="Q160" s="1"/>
      <c r="R160" s="1"/>
      <c r="S160" s="1"/>
      <c r="T160" s="1"/>
      <c r="U160" s="1"/>
      <c r="V160" s="1"/>
      <c r="W160" s="1"/>
      <c r="X160" s="1"/>
      <c r="Y160" s="8"/>
      <c r="Z160" s="1"/>
    </row>
    <row r="161" spans="1:26" ht="13.5" customHeight="1">
      <c r="A161" s="1"/>
      <c r="B161" s="200"/>
      <c r="C161" s="446" t="s">
        <v>136</v>
      </c>
      <c r="D161" s="428"/>
      <c r="E161" s="181" t="s">
        <v>137</v>
      </c>
      <c r="F161" s="181" t="s">
        <v>138</v>
      </c>
      <c r="G161" s="181" t="s">
        <v>139</v>
      </c>
      <c r="H161" s="181" t="s">
        <v>140</v>
      </c>
      <c r="I161" s="446" t="s">
        <v>141</v>
      </c>
      <c r="J161" s="428"/>
      <c r="K161" s="181" t="s">
        <v>142</v>
      </c>
      <c r="L161" s="181" t="s">
        <v>143</v>
      </c>
      <c r="M161" s="446" t="s">
        <v>253</v>
      </c>
      <c r="N161" s="428"/>
      <c r="O161" s="181" t="s">
        <v>305</v>
      </c>
      <c r="P161" s="181" t="s">
        <v>255</v>
      </c>
      <c r="Q161" s="1"/>
      <c r="R161" s="1"/>
      <c r="S161" s="1"/>
      <c r="T161" s="1"/>
      <c r="U161" s="1"/>
      <c r="V161" s="1"/>
      <c r="W161" s="1"/>
      <c r="X161" s="1"/>
      <c r="Y161" s="8"/>
      <c r="Z161" s="1"/>
    </row>
    <row r="162" spans="1:26" ht="13.5" customHeight="1">
      <c r="A162" s="1"/>
      <c r="B162" s="256" t="s">
        <v>10</v>
      </c>
      <c r="C162" s="447"/>
      <c r="D162" s="428"/>
      <c r="E162" s="201"/>
      <c r="F162" s="240"/>
      <c r="G162" s="240"/>
      <c r="H162" s="201"/>
      <c r="I162" s="447"/>
      <c r="J162" s="428"/>
      <c r="K162" s="185"/>
      <c r="L162" s="185"/>
      <c r="M162" s="457"/>
      <c r="N162" s="428"/>
      <c r="O162" s="185"/>
      <c r="P162" s="186"/>
      <c r="Q162" s="1"/>
      <c r="R162" s="1"/>
      <c r="S162" s="1"/>
      <c r="T162" s="1"/>
      <c r="U162" s="1"/>
      <c r="V162" s="1"/>
      <c r="W162" s="1"/>
      <c r="X162" s="1"/>
      <c r="Y162" s="8"/>
      <c r="Z162" s="1"/>
    </row>
    <row r="163" spans="1:26" ht="13.5" customHeight="1">
      <c r="A163" s="1"/>
      <c r="B163" s="183" t="s">
        <v>144</v>
      </c>
      <c r="C163" s="447"/>
      <c r="D163" s="428"/>
      <c r="E163" s="201"/>
      <c r="F163" s="240"/>
      <c r="G163" s="240"/>
      <c r="H163" s="201"/>
      <c r="I163" s="447"/>
      <c r="J163" s="428"/>
      <c r="K163" s="185"/>
      <c r="L163" s="185"/>
      <c r="M163" s="457"/>
      <c r="N163" s="428"/>
      <c r="O163" s="185"/>
      <c r="P163" s="186"/>
      <c r="Q163" s="1"/>
      <c r="R163" s="1"/>
      <c r="S163" s="1"/>
      <c r="T163" s="1"/>
      <c r="U163" s="1"/>
      <c r="V163" s="1"/>
      <c r="W163" s="1"/>
      <c r="X163" s="1"/>
      <c r="Y163" s="8"/>
      <c r="Z163" s="1"/>
    </row>
    <row r="164" spans="1:26" ht="13.5" customHeight="1">
      <c r="A164" s="1"/>
      <c r="B164" s="183" t="s">
        <v>376</v>
      </c>
      <c r="C164" s="447"/>
      <c r="D164" s="428"/>
      <c r="E164" s="186"/>
      <c r="F164" s="186"/>
      <c r="G164" s="240"/>
      <c r="H164" s="240"/>
      <c r="I164" s="447"/>
      <c r="J164" s="428"/>
      <c r="K164" s="201"/>
      <c r="L164" s="201"/>
      <c r="M164" s="447"/>
      <c r="N164" s="428"/>
      <c r="O164" s="185"/>
      <c r="P164" s="186"/>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sheetData>
  <mergeCells count="325">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45:D145"/>
    <mergeCell ref="C146:D146"/>
    <mergeCell ref="C147:D147"/>
    <mergeCell ref="C148:D148"/>
    <mergeCell ref="C153:D153"/>
    <mergeCell ref="C154:D154"/>
    <mergeCell ref="C155:D155"/>
    <mergeCell ref="C138:D138"/>
    <mergeCell ref="I138:J138"/>
    <mergeCell ref="I140:J140"/>
    <mergeCell ref="B143:N143"/>
    <mergeCell ref="B144:N144"/>
    <mergeCell ref="I145:J145"/>
    <mergeCell ref="M145:N145"/>
    <mergeCell ref="I146:J146"/>
    <mergeCell ref="M146:N146"/>
    <mergeCell ref="I147:J147"/>
    <mergeCell ref="M147:N147"/>
    <mergeCell ref="I148:J148"/>
    <mergeCell ref="M137:N137"/>
    <mergeCell ref="B125:I125"/>
    <mergeCell ref="F127:G127"/>
    <mergeCell ref="B133:N133"/>
    <mergeCell ref="B134:N134"/>
    <mergeCell ref="B135:N135"/>
    <mergeCell ref="B136:N136"/>
    <mergeCell ref="C137:D137"/>
    <mergeCell ref="C140:D140"/>
    <mergeCell ref="M138:N138"/>
    <mergeCell ref="M140:N140"/>
    <mergeCell ref="C164:D164"/>
    <mergeCell ref="I161:J161"/>
    <mergeCell ref="M161:N161"/>
    <mergeCell ref="I162:J162"/>
    <mergeCell ref="M162:N162"/>
    <mergeCell ref="I163:J163"/>
    <mergeCell ref="M163:N163"/>
    <mergeCell ref="I164:J164"/>
    <mergeCell ref="M164:N164"/>
    <mergeCell ref="B152:P152"/>
    <mergeCell ref="I153:J153"/>
    <mergeCell ref="M153:N153"/>
    <mergeCell ref="S153:T153"/>
    <mergeCell ref="M154:N154"/>
    <mergeCell ref="C156:D156"/>
    <mergeCell ref="C161:D161"/>
    <mergeCell ref="C162:D162"/>
    <mergeCell ref="C163:D163"/>
    <mergeCell ref="I154:J154"/>
    <mergeCell ref="I155:J155"/>
    <mergeCell ref="M155:N155"/>
    <mergeCell ref="I156:J156"/>
    <mergeCell ref="M156:N156"/>
    <mergeCell ref="B159:P159"/>
    <mergeCell ref="B160:P160"/>
    <mergeCell ref="B102:U102"/>
    <mergeCell ref="B105:I105"/>
    <mergeCell ref="K105:U105"/>
    <mergeCell ref="B107:H107"/>
    <mergeCell ref="C108:H108"/>
    <mergeCell ref="C109:D109"/>
    <mergeCell ref="C110:D110"/>
    <mergeCell ref="M148:N148"/>
    <mergeCell ref="B151:P151"/>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K125:U125"/>
    <mergeCell ref="I137:J137"/>
    <mergeCell ref="S88:T88"/>
    <mergeCell ref="S89:T89"/>
    <mergeCell ref="B89:C89"/>
    <mergeCell ref="B90:C90"/>
    <mergeCell ref="G90:H90"/>
    <mergeCell ref="B91:C91"/>
    <mergeCell ref="G91:H91"/>
    <mergeCell ref="B92:C92"/>
    <mergeCell ref="B93:C93"/>
    <mergeCell ref="G98:T98"/>
    <mergeCell ref="G99:T99"/>
    <mergeCell ref="K83:L83"/>
    <mergeCell ref="K84:L84"/>
    <mergeCell ref="G84:H84"/>
    <mergeCell ref="G85:H85"/>
    <mergeCell ref="B82:C82"/>
    <mergeCell ref="B83:C83"/>
    <mergeCell ref="G83:H83"/>
    <mergeCell ref="O83:P83"/>
    <mergeCell ref="B84:C84"/>
    <mergeCell ref="B85:C85"/>
    <mergeCell ref="K85:L85"/>
    <mergeCell ref="K87:L87"/>
    <mergeCell ref="K88:L88"/>
    <mergeCell ref="K90:L90"/>
    <mergeCell ref="K91:L91"/>
    <mergeCell ref="K92:L92"/>
    <mergeCell ref="K93:L93"/>
    <mergeCell ref="S83:T83"/>
    <mergeCell ref="S84:T84"/>
    <mergeCell ref="S85:T85"/>
    <mergeCell ref="S86:T86"/>
    <mergeCell ref="S87:T87"/>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10.5859375"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381</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244">
        <v>58</v>
      </c>
      <c r="D10" s="245">
        <f>C10/C15</f>
        <v>0.33720930232558138</v>
      </c>
      <c r="E10" s="32"/>
      <c r="F10" s="1"/>
      <c r="G10" s="33" t="s">
        <v>11</v>
      </c>
      <c r="H10" s="150">
        <v>91</v>
      </c>
      <c r="I10" s="245">
        <f>H10/H12</f>
        <v>0.52906976744186052</v>
      </c>
      <c r="J10" s="1"/>
      <c r="K10" s="29" t="s">
        <v>12</v>
      </c>
      <c r="L10" s="150">
        <v>167</v>
      </c>
      <c r="M10" s="245">
        <f>L10/L15</f>
        <v>0.97093023255813948</v>
      </c>
      <c r="N10" s="1"/>
      <c r="O10" s="146" t="s">
        <v>13</v>
      </c>
      <c r="P10" s="147">
        <v>150</v>
      </c>
      <c r="Q10" s="212">
        <f>P10/L15</f>
        <v>0.87209302325581395</v>
      </c>
      <c r="R10" s="1"/>
      <c r="S10" s="149" t="s">
        <v>14</v>
      </c>
      <c r="T10" s="150">
        <v>15</v>
      </c>
      <c r="U10" s="151">
        <f>C15/T10</f>
        <v>11.466666666666667</v>
      </c>
      <c r="V10" s="40"/>
      <c r="W10" s="41"/>
      <c r="X10" s="24"/>
      <c r="Y10" s="1"/>
      <c r="Z10" s="1"/>
    </row>
    <row r="11" spans="1:26" ht="13.5" customHeight="1">
      <c r="A11" s="1"/>
      <c r="B11" s="29" t="s">
        <v>15</v>
      </c>
      <c r="C11" s="244">
        <v>83</v>
      </c>
      <c r="D11" s="245">
        <f>C11/C15</f>
        <v>0.48255813953488375</v>
      </c>
      <c r="E11" s="32"/>
      <c r="F11" s="1"/>
      <c r="G11" s="33" t="s">
        <v>16</v>
      </c>
      <c r="H11" s="150">
        <v>81</v>
      </c>
      <c r="I11" s="245">
        <f>H11/H12</f>
        <v>0.47093023255813954</v>
      </c>
      <c r="J11" s="1"/>
      <c r="K11" s="29" t="s">
        <v>17</v>
      </c>
      <c r="L11" s="150">
        <v>3</v>
      </c>
      <c r="M11" s="245">
        <f>L11/L15</f>
        <v>1.7441860465116279E-2</v>
      </c>
      <c r="N11" s="1"/>
      <c r="O11" s="42" t="s">
        <v>18</v>
      </c>
      <c r="P11" s="150">
        <v>1</v>
      </c>
      <c r="Q11" s="213">
        <f>P11/C15</f>
        <v>5.8139534883720929E-3</v>
      </c>
      <c r="R11" s="1"/>
      <c r="S11" s="38" t="s">
        <v>19</v>
      </c>
      <c r="T11" s="35">
        <v>3</v>
      </c>
      <c r="U11" s="39">
        <f>C15/T11</f>
        <v>57.333333333333336</v>
      </c>
      <c r="V11" s="40"/>
      <c r="W11" s="41"/>
      <c r="X11" s="9"/>
      <c r="Y11" s="1"/>
      <c r="Z11" s="1"/>
    </row>
    <row r="12" spans="1:26" ht="13.5" customHeight="1">
      <c r="A12" s="1"/>
      <c r="B12" s="42" t="s">
        <v>342</v>
      </c>
      <c r="C12" s="244">
        <v>31</v>
      </c>
      <c r="D12" s="245">
        <f>C12/C15</f>
        <v>0.18023255813953487</v>
      </c>
      <c r="E12" s="32"/>
      <c r="F12" s="1"/>
      <c r="G12" s="44" t="s">
        <v>20</v>
      </c>
      <c r="H12" s="257">
        <v>172</v>
      </c>
      <c r="I12" s="247">
        <f>SUM(I10:I11)</f>
        <v>1</v>
      </c>
      <c r="J12" s="1"/>
      <c r="K12" s="29" t="s">
        <v>21</v>
      </c>
      <c r="L12" s="248">
        <v>0</v>
      </c>
      <c r="M12" s="245">
        <f>L12/L15</f>
        <v>0</v>
      </c>
      <c r="N12" s="1"/>
      <c r="O12" s="42" t="s">
        <v>22</v>
      </c>
      <c r="P12" s="150">
        <v>8</v>
      </c>
      <c r="Q12" s="213">
        <f>P12/C15</f>
        <v>4.6511627906976744E-2</v>
      </c>
      <c r="R12" s="1"/>
      <c r="S12" s="38" t="s">
        <v>7</v>
      </c>
      <c r="T12" s="35">
        <v>3</v>
      </c>
      <c r="U12" s="39">
        <f>C15/T12</f>
        <v>57.333333333333336</v>
      </c>
      <c r="V12" s="47" t="s">
        <v>23</v>
      </c>
      <c r="W12" s="48"/>
      <c r="X12" s="9"/>
      <c r="Y12" s="1"/>
      <c r="Z12" s="1"/>
    </row>
    <row r="13" spans="1:26" ht="13.5" customHeight="1">
      <c r="A13" s="1"/>
      <c r="B13" s="29"/>
      <c r="C13" s="43"/>
      <c r="D13" s="31"/>
      <c r="E13" s="32"/>
      <c r="F13" s="1"/>
      <c r="G13" s="9"/>
      <c r="H13" s="1"/>
      <c r="I13" s="1"/>
      <c r="J13" s="1"/>
      <c r="K13" s="29" t="s">
        <v>24</v>
      </c>
      <c r="L13" s="248">
        <v>0</v>
      </c>
      <c r="M13" s="245">
        <f>L13/L15</f>
        <v>0</v>
      </c>
      <c r="N13" s="1"/>
      <c r="O13" s="42" t="s">
        <v>343</v>
      </c>
      <c r="P13" s="150">
        <v>11</v>
      </c>
      <c r="Q13" s="213">
        <f>P13/C15</f>
        <v>6.3953488372093026E-2</v>
      </c>
      <c r="R13" s="1"/>
      <c r="S13" s="49" t="s">
        <v>20</v>
      </c>
      <c r="T13" s="50">
        <f>SUM(T10:T12)</f>
        <v>21</v>
      </c>
      <c r="U13" s="51">
        <f>C15/T13</f>
        <v>8.1904761904761898</v>
      </c>
      <c r="V13" s="401" t="s">
        <v>23</v>
      </c>
      <c r="W13" s="402"/>
      <c r="X13" s="52"/>
      <c r="Y13" s="1"/>
      <c r="Z13" s="1"/>
    </row>
    <row r="14" spans="1:26" ht="13.5" customHeight="1">
      <c r="A14" s="1"/>
      <c r="B14" s="53"/>
      <c r="C14" s="43"/>
      <c r="D14" s="31"/>
      <c r="E14" s="32"/>
      <c r="F14" s="1"/>
      <c r="G14" s="9"/>
      <c r="H14" s="1"/>
      <c r="I14" s="1"/>
      <c r="J14" s="1"/>
      <c r="K14" s="29" t="s">
        <v>7</v>
      </c>
      <c r="L14" s="248">
        <v>2</v>
      </c>
      <c r="M14" s="245">
        <f>L14/L15</f>
        <v>1.1627906976744186E-2</v>
      </c>
      <c r="N14" s="1"/>
      <c r="O14" s="54" t="s">
        <v>344</v>
      </c>
      <c r="P14" s="55">
        <v>4</v>
      </c>
      <c r="Q14" s="214">
        <f>P14/C15</f>
        <v>2.3255813953488372E-2</v>
      </c>
      <c r="R14" s="1"/>
      <c r="S14" s="1"/>
      <c r="T14" s="1"/>
      <c r="U14" s="1"/>
      <c r="V14" s="403" t="s">
        <v>23</v>
      </c>
      <c r="W14" s="381"/>
      <c r="X14" s="57"/>
      <c r="Y14" s="1"/>
      <c r="Z14" s="1"/>
    </row>
    <row r="15" spans="1:26" ht="13.5" customHeight="1">
      <c r="A15" s="1"/>
      <c r="B15" s="44" t="s">
        <v>20</v>
      </c>
      <c r="C15" s="258">
        <v>172</v>
      </c>
      <c r="D15" s="46">
        <f>SUM(D10:D14)</f>
        <v>1</v>
      </c>
      <c r="E15" s="32"/>
      <c r="F15" s="1"/>
      <c r="G15" s="9"/>
      <c r="H15" s="1"/>
      <c r="I15" s="1"/>
      <c r="J15" s="1"/>
      <c r="K15" s="44" t="s">
        <v>20</v>
      </c>
      <c r="L15" s="257">
        <v>172</v>
      </c>
      <c r="M15" s="247">
        <f>SUM(M10:M14)</f>
        <v>1</v>
      </c>
      <c r="N15" s="1"/>
      <c r="O15" s="59" t="s">
        <v>26</v>
      </c>
      <c r="P15" s="152" t="s">
        <v>345</v>
      </c>
      <c r="Q15" s="249" t="e">
        <f>P15/C15</f>
        <v>#VALUE!</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381</v>
      </c>
      <c r="L18" s="389"/>
      <c r="M18" s="389"/>
      <c r="N18" s="389"/>
      <c r="O18" s="389"/>
      <c r="P18" s="389"/>
      <c r="Q18" s="389"/>
      <c r="R18" s="389"/>
      <c r="S18" s="389"/>
      <c r="T18" s="389"/>
      <c r="U18" s="390"/>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2" t="s">
        <v>46</v>
      </c>
      <c r="Y20" s="73"/>
      <c r="Z20" s="1"/>
    </row>
    <row r="21" spans="1:26" ht="13.5" customHeight="1">
      <c r="A21" s="1"/>
      <c r="B21" s="74" t="s">
        <v>40</v>
      </c>
      <c r="C21" s="408">
        <v>116</v>
      </c>
      <c r="D21" s="409"/>
      <c r="E21" s="409"/>
      <c r="F21" s="410"/>
      <c r="G21" s="250">
        <v>177</v>
      </c>
      <c r="H21" s="493">
        <v>172</v>
      </c>
      <c r="I21" s="409"/>
      <c r="J21" s="410"/>
      <c r="K21" s="76"/>
      <c r="L21" s="408"/>
      <c r="M21" s="409"/>
      <c r="N21" s="410"/>
      <c r="O21" s="76"/>
      <c r="P21" s="408"/>
      <c r="Q21" s="409"/>
      <c r="R21" s="410"/>
      <c r="S21" s="76"/>
      <c r="T21" s="408"/>
      <c r="U21" s="410"/>
      <c r="V21" s="76"/>
      <c r="W21" s="237"/>
      <c r="X21" s="237"/>
      <c r="Y21" s="73" t="s">
        <v>23</v>
      </c>
      <c r="Z21" s="1"/>
    </row>
    <row r="22" spans="1:26" ht="13.5" customHeight="1">
      <c r="A22" s="1"/>
      <c r="B22" s="74" t="s">
        <v>41</v>
      </c>
      <c r="C22" s="408">
        <v>120</v>
      </c>
      <c r="D22" s="409"/>
      <c r="E22" s="409"/>
      <c r="F22" s="410"/>
      <c r="G22" s="76">
        <v>180</v>
      </c>
      <c r="H22" s="408">
        <v>180</v>
      </c>
      <c r="I22" s="409"/>
      <c r="J22" s="410"/>
      <c r="K22" s="76"/>
      <c r="L22" s="408"/>
      <c r="M22" s="409"/>
      <c r="N22" s="410"/>
      <c r="O22" s="76"/>
      <c r="P22" s="408"/>
      <c r="Q22" s="409"/>
      <c r="R22" s="410"/>
      <c r="S22" s="76"/>
      <c r="T22" s="217"/>
      <c r="U22" s="79"/>
      <c r="V22" s="229"/>
      <c r="W22" s="76"/>
      <c r="X22" s="76"/>
      <c r="Y22" s="73"/>
      <c r="Z22" s="1"/>
    </row>
    <row r="23" spans="1:26" ht="13.5" customHeight="1">
      <c r="A23" s="1"/>
      <c r="B23" s="81" t="s">
        <v>42</v>
      </c>
      <c r="C23" s="411">
        <f>C21-C22</f>
        <v>-4</v>
      </c>
      <c r="D23" s="412"/>
      <c r="E23" s="412"/>
      <c r="F23" s="413"/>
      <c r="G23" s="83">
        <f t="shared" ref="G23:H23" si="0">G21-G22</f>
        <v>-3</v>
      </c>
      <c r="H23" s="411">
        <f t="shared" si="0"/>
        <v>-8</v>
      </c>
      <c r="I23" s="412"/>
      <c r="J23" s="413"/>
      <c r="K23" s="83"/>
      <c r="L23" s="411"/>
      <c r="M23" s="412"/>
      <c r="N23" s="413"/>
      <c r="O23" s="83"/>
      <c r="P23" s="411"/>
      <c r="Q23" s="412"/>
      <c r="R23" s="413"/>
      <c r="S23" s="83"/>
      <c r="T23" s="411"/>
      <c r="U23" s="413"/>
      <c r="V23" s="83"/>
      <c r="W23" s="84"/>
      <c r="X23" s="84"/>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381</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44068</v>
      </c>
      <c r="D27" s="406"/>
      <c r="E27" s="406"/>
      <c r="F27" s="407"/>
      <c r="G27" s="158">
        <v>44081</v>
      </c>
      <c r="H27" s="414">
        <v>44088</v>
      </c>
      <c r="I27" s="406"/>
      <c r="J27" s="407"/>
      <c r="K27" s="158">
        <v>44095</v>
      </c>
      <c r="L27" s="414">
        <v>44102</v>
      </c>
      <c r="M27" s="406"/>
      <c r="N27" s="407"/>
      <c r="O27" s="158">
        <v>44109</v>
      </c>
      <c r="P27" s="414">
        <v>44116</v>
      </c>
      <c r="Q27" s="406"/>
      <c r="R27" s="407"/>
      <c r="S27" s="158">
        <v>44123</v>
      </c>
      <c r="T27" s="414">
        <v>44130</v>
      </c>
      <c r="U27" s="407"/>
      <c r="V27" s="158">
        <v>44137</v>
      </c>
      <c r="W27" s="154">
        <v>44144</v>
      </c>
      <c r="X27" s="92"/>
      <c r="Y27" s="93"/>
      <c r="Z27" s="1"/>
    </row>
    <row r="28" spans="1:26" ht="13.5" customHeight="1">
      <c r="A28" s="1"/>
      <c r="B28" s="1"/>
      <c r="C28" s="488">
        <v>0.83</v>
      </c>
      <c r="D28" s="412"/>
      <c r="E28" s="412"/>
      <c r="F28" s="413"/>
      <c r="G28" s="259">
        <v>0.79</v>
      </c>
      <c r="H28" s="494">
        <v>0.7</v>
      </c>
      <c r="I28" s="412"/>
      <c r="J28" s="413"/>
      <c r="K28" s="259">
        <v>0.84</v>
      </c>
      <c r="L28" s="494">
        <v>0.85</v>
      </c>
      <c r="M28" s="412"/>
      <c r="N28" s="413"/>
      <c r="O28" s="259">
        <v>0.86</v>
      </c>
      <c r="P28" s="415"/>
      <c r="Q28" s="412"/>
      <c r="R28" s="413"/>
      <c r="S28" s="97"/>
      <c r="T28" s="461"/>
      <c r="U28" s="413"/>
      <c r="V28" s="156"/>
      <c r="W28" s="157"/>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c r="D30" s="406"/>
      <c r="E30" s="406"/>
      <c r="F30" s="407"/>
      <c r="G30" s="158"/>
      <c r="H30" s="414"/>
      <c r="I30" s="406"/>
      <c r="J30" s="407"/>
      <c r="K30" s="158"/>
      <c r="L30" s="414"/>
      <c r="M30" s="406"/>
      <c r="N30" s="407"/>
      <c r="O30" s="158"/>
      <c r="P30" s="414"/>
      <c r="Q30" s="406"/>
      <c r="R30" s="407"/>
      <c r="S30" s="158"/>
      <c r="T30" s="414"/>
      <c r="U30" s="407"/>
      <c r="V30" s="158"/>
      <c r="W30" s="158"/>
      <c r="X30" s="92"/>
      <c r="Y30" s="93"/>
      <c r="Z30" s="1"/>
    </row>
    <row r="31" spans="1:26" ht="13.5" customHeight="1">
      <c r="A31" s="1"/>
      <c r="B31" s="1"/>
      <c r="C31" s="462"/>
      <c r="D31" s="412"/>
      <c r="E31" s="412"/>
      <c r="F31" s="413"/>
      <c r="G31" s="97"/>
      <c r="H31" s="415"/>
      <c r="I31" s="412"/>
      <c r="J31" s="413"/>
      <c r="K31" s="97"/>
      <c r="L31" s="415"/>
      <c r="M31" s="412"/>
      <c r="N31" s="413"/>
      <c r="O31" s="156"/>
      <c r="P31" s="461"/>
      <c r="Q31" s="412"/>
      <c r="R31" s="413"/>
      <c r="S31" s="156"/>
      <c r="T31" s="461"/>
      <c r="U31" s="413"/>
      <c r="V31" s="156"/>
      <c r="W31" s="20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c r="D33" s="406"/>
      <c r="E33" s="406"/>
      <c r="F33" s="407"/>
      <c r="G33" s="158"/>
      <c r="H33" s="414"/>
      <c r="I33" s="406"/>
      <c r="J33" s="407"/>
      <c r="K33" s="158"/>
      <c r="L33" s="414"/>
      <c r="M33" s="406"/>
      <c r="N33" s="407"/>
      <c r="O33" s="158"/>
      <c r="P33" s="414"/>
      <c r="Q33" s="406"/>
      <c r="R33" s="407"/>
      <c r="S33" s="158"/>
      <c r="T33" s="414"/>
      <c r="U33" s="407"/>
      <c r="V33" s="158"/>
      <c r="W33" s="154"/>
      <c r="X33" s="92"/>
      <c r="Y33" s="93"/>
      <c r="Z33" s="1"/>
    </row>
    <row r="34" spans="1:26" ht="13.5" customHeight="1">
      <c r="A34" s="1"/>
      <c r="B34" s="1"/>
      <c r="C34" s="417"/>
      <c r="D34" s="412"/>
      <c r="E34" s="412"/>
      <c r="F34" s="413"/>
      <c r="G34" s="97"/>
      <c r="H34" s="415"/>
      <c r="I34" s="412"/>
      <c r="J34" s="413"/>
      <c r="K34" s="97"/>
      <c r="L34" s="415"/>
      <c r="M34" s="412"/>
      <c r="N34" s="413"/>
      <c r="O34" s="97"/>
      <c r="P34" s="415"/>
      <c r="Q34" s="412"/>
      <c r="R34" s="413"/>
      <c r="S34" s="97"/>
      <c r="T34" s="415"/>
      <c r="U34" s="413"/>
      <c r="V34" s="97"/>
      <c r="W34" s="20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158"/>
      <c r="H36" s="414"/>
      <c r="I36" s="406"/>
      <c r="J36" s="407"/>
      <c r="K36" s="158"/>
      <c r="L36" s="414"/>
      <c r="M36" s="406"/>
      <c r="N36" s="407"/>
      <c r="O36" s="158"/>
      <c r="P36" s="414"/>
      <c r="Q36" s="406"/>
      <c r="R36" s="407"/>
      <c r="S36" s="158"/>
      <c r="T36" s="414"/>
      <c r="U36" s="407"/>
      <c r="V36" s="89"/>
      <c r="W36" s="91"/>
      <c r="X36" s="92"/>
      <c r="Y36" s="93"/>
      <c r="Z36" s="1"/>
    </row>
    <row r="37" spans="1:26" ht="13.5" customHeight="1">
      <c r="A37" s="1"/>
      <c r="B37" s="1"/>
      <c r="C37" s="417"/>
      <c r="D37" s="412"/>
      <c r="E37" s="412"/>
      <c r="F37" s="413"/>
      <c r="G37" s="97"/>
      <c r="H37" s="415"/>
      <c r="I37" s="412"/>
      <c r="J37" s="413"/>
      <c r="K37" s="97"/>
      <c r="L37" s="415"/>
      <c r="M37" s="412"/>
      <c r="N37" s="413"/>
      <c r="O37" s="97"/>
      <c r="P37" s="415"/>
      <c r="Q37" s="412"/>
      <c r="R37" s="413"/>
      <c r="S37" s="97"/>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88">
        <v>0.83</v>
      </c>
      <c r="D41" s="412"/>
      <c r="E41" s="412"/>
      <c r="F41" s="413"/>
      <c r="G41" s="102"/>
      <c r="H41" s="418"/>
      <c r="I41" s="412"/>
      <c r="J41" s="413"/>
      <c r="K41" s="160"/>
      <c r="L41" s="418"/>
      <c r="M41" s="412"/>
      <c r="N41" s="413"/>
      <c r="O41" s="160"/>
      <c r="P41" s="418"/>
      <c r="Q41" s="412"/>
      <c r="R41" s="413"/>
      <c r="S41" s="160"/>
      <c r="T41" s="418"/>
      <c r="U41" s="413"/>
      <c r="V41" s="160"/>
      <c r="W41" s="243"/>
      <c r="X41" s="105"/>
      <c r="Y41" s="106"/>
      <c r="Z41" s="1"/>
    </row>
    <row r="42" spans="1:26" ht="13.5" customHeight="1">
      <c r="A42" s="1"/>
      <c r="B42" s="234" t="s">
        <v>346</v>
      </c>
      <c r="C42" s="64"/>
      <c r="D42" s="65"/>
      <c r="E42" s="65"/>
      <c r="F42" s="65"/>
      <c r="G42" s="66"/>
      <c r="H42" s="67"/>
      <c r="I42" s="67"/>
      <c r="J42" s="67"/>
      <c r="K42" s="388" t="s">
        <v>381</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44068</v>
      </c>
      <c r="D44" s="406"/>
      <c r="E44" s="406"/>
      <c r="F44" s="407"/>
      <c r="G44" s="158">
        <v>44081</v>
      </c>
      <c r="H44" s="414">
        <v>44088</v>
      </c>
      <c r="I44" s="406"/>
      <c r="J44" s="407"/>
      <c r="K44" s="158">
        <v>44095</v>
      </c>
      <c r="L44" s="414">
        <v>44102</v>
      </c>
      <c r="M44" s="406"/>
      <c r="N44" s="407"/>
      <c r="O44" s="158">
        <v>44109</v>
      </c>
      <c r="P44" s="414">
        <v>44116</v>
      </c>
      <c r="Q44" s="406"/>
      <c r="R44" s="407"/>
      <c r="S44" s="158">
        <v>44123</v>
      </c>
      <c r="T44" s="414">
        <v>44130</v>
      </c>
      <c r="U44" s="407"/>
      <c r="V44" s="158">
        <v>44137</v>
      </c>
      <c r="W44" s="154">
        <v>44144</v>
      </c>
      <c r="X44" s="92"/>
      <c r="Y44" s="93"/>
      <c r="Z44" s="1"/>
    </row>
    <row r="45" spans="1:26" ht="13.5" customHeight="1">
      <c r="A45" s="1"/>
      <c r="B45" s="1"/>
      <c r="C45" s="417">
        <v>0</v>
      </c>
      <c r="D45" s="412"/>
      <c r="E45" s="412"/>
      <c r="F45" s="413"/>
      <c r="G45" s="97">
        <v>4</v>
      </c>
      <c r="H45" s="415">
        <v>2</v>
      </c>
      <c r="I45" s="412"/>
      <c r="J45" s="413"/>
      <c r="K45" s="97">
        <v>3</v>
      </c>
      <c r="L45" s="415">
        <v>3</v>
      </c>
      <c r="M45" s="412"/>
      <c r="N45" s="413"/>
      <c r="O45" s="97">
        <v>4</v>
      </c>
      <c r="P45" s="415"/>
      <c r="Q45" s="412"/>
      <c r="R45" s="413"/>
      <c r="S45" s="97"/>
      <c r="T45" s="461"/>
      <c r="U45" s="413"/>
      <c r="V45" s="156"/>
      <c r="W45" s="157"/>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c r="D47" s="406"/>
      <c r="E47" s="406"/>
      <c r="F47" s="407"/>
      <c r="G47" s="158"/>
      <c r="H47" s="414"/>
      <c r="I47" s="406"/>
      <c r="J47" s="407"/>
      <c r="K47" s="158"/>
      <c r="L47" s="414"/>
      <c r="M47" s="406"/>
      <c r="N47" s="407"/>
      <c r="O47" s="158"/>
      <c r="P47" s="414"/>
      <c r="Q47" s="406"/>
      <c r="R47" s="407"/>
      <c r="S47" s="158"/>
      <c r="T47" s="414"/>
      <c r="U47" s="407"/>
      <c r="V47" s="158"/>
      <c r="W47" s="158"/>
      <c r="X47" s="92"/>
      <c r="Y47" s="93"/>
      <c r="Z47" s="1"/>
    </row>
    <row r="48" spans="1:26" ht="13.5" customHeight="1">
      <c r="A48" s="1"/>
      <c r="B48" s="1"/>
      <c r="C48" s="462"/>
      <c r="D48" s="412"/>
      <c r="E48" s="412"/>
      <c r="F48" s="413"/>
      <c r="G48" s="97"/>
      <c r="H48" s="415"/>
      <c r="I48" s="412"/>
      <c r="J48" s="413"/>
      <c r="K48" s="97"/>
      <c r="L48" s="415"/>
      <c r="M48" s="412"/>
      <c r="N48" s="413"/>
      <c r="O48" s="156"/>
      <c r="P48" s="461"/>
      <c r="Q48" s="412"/>
      <c r="R48" s="413"/>
      <c r="S48" s="156"/>
      <c r="T48" s="461"/>
      <c r="U48" s="413"/>
      <c r="V48" s="156"/>
      <c r="W48" s="208"/>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c r="D50" s="406"/>
      <c r="E50" s="406"/>
      <c r="F50" s="407"/>
      <c r="G50" s="158"/>
      <c r="H50" s="414"/>
      <c r="I50" s="406"/>
      <c r="J50" s="407"/>
      <c r="K50" s="158"/>
      <c r="L50" s="414"/>
      <c r="M50" s="406"/>
      <c r="N50" s="407"/>
      <c r="O50" s="158"/>
      <c r="P50" s="414"/>
      <c r="Q50" s="406"/>
      <c r="R50" s="407"/>
      <c r="S50" s="158"/>
      <c r="T50" s="484"/>
      <c r="U50" s="407"/>
      <c r="V50" s="158"/>
      <c r="W50" s="154"/>
      <c r="X50" s="92"/>
      <c r="Y50" s="93"/>
      <c r="Z50" s="1"/>
    </row>
    <row r="51" spans="1:26" ht="13.5" customHeight="1">
      <c r="A51" s="1"/>
      <c r="B51" s="1"/>
      <c r="C51" s="417"/>
      <c r="D51" s="412"/>
      <c r="E51" s="412"/>
      <c r="F51" s="413"/>
      <c r="G51" s="97"/>
      <c r="H51" s="415"/>
      <c r="I51" s="412"/>
      <c r="J51" s="413"/>
      <c r="K51" s="97"/>
      <c r="L51" s="415"/>
      <c r="M51" s="412"/>
      <c r="N51" s="413"/>
      <c r="O51" s="97"/>
      <c r="P51" s="415"/>
      <c r="Q51" s="412"/>
      <c r="R51" s="413"/>
      <c r="S51" s="97"/>
      <c r="T51" s="415"/>
      <c r="U51" s="413"/>
      <c r="V51" s="97"/>
      <c r="W51" s="20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c r="D53" s="406"/>
      <c r="E53" s="406"/>
      <c r="F53" s="407"/>
      <c r="G53" s="158"/>
      <c r="H53" s="414"/>
      <c r="I53" s="406"/>
      <c r="J53" s="407"/>
      <c r="K53" s="158"/>
      <c r="L53" s="414"/>
      <c r="M53" s="406"/>
      <c r="N53" s="407"/>
      <c r="O53" s="158"/>
      <c r="P53" s="414"/>
      <c r="Q53" s="406"/>
      <c r="R53" s="407"/>
      <c r="S53" s="158"/>
      <c r="T53" s="414"/>
      <c r="U53" s="407"/>
      <c r="V53" s="89"/>
      <c r="W53" s="91"/>
      <c r="X53" s="92"/>
      <c r="Y53" s="93"/>
      <c r="Z53" s="1"/>
    </row>
    <row r="54" spans="1:26" ht="13.5" customHeight="1">
      <c r="A54" s="1"/>
      <c r="B54" s="1"/>
      <c r="C54" s="417"/>
      <c r="D54" s="412"/>
      <c r="E54" s="412"/>
      <c r="F54" s="413"/>
      <c r="G54" s="97"/>
      <c r="H54" s="415"/>
      <c r="I54" s="412"/>
      <c r="J54" s="413"/>
      <c r="K54" s="97"/>
      <c r="L54" s="415"/>
      <c r="M54" s="412"/>
      <c r="N54" s="413"/>
      <c r="O54" s="97"/>
      <c r="P54" s="415"/>
      <c r="Q54" s="412"/>
      <c r="R54" s="413"/>
      <c r="S54" s="97"/>
      <c r="T54" s="415"/>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0</v>
      </c>
      <c r="D58" s="412"/>
      <c r="E58" s="412"/>
      <c r="F58" s="413"/>
      <c r="G58" s="160"/>
      <c r="H58" s="467"/>
      <c r="I58" s="412"/>
      <c r="J58" s="413"/>
      <c r="K58" s="161"/>
      <c r="L58" s="418"/>
      <c r="M58" s="412"/>
      <c r="N58" s="413"/>
      <c r="O58" s="161"/>
      <c r="P58" s="418"/>
      <c r="Q58" s="412"/>
      <c r="R58" s="413"/>
      <c r="S58" s="160"/>
      <c r="T58" s="418"/>
      <c r="U58" s="413"/>
      <c r="V58" s="160"/>
      <c r="W58" s="243"/>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381</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7</v>
      </c>
      <c r="D63" s="412"/>
      <c r="E63" s="412"/>
      <c r="F63" s="413"/>
      <c r="G63" s="156">
        <v>6</v>
      </c>
      <c r="H63" s="415"/>
      <c r="I63" s="412"/>
      <c r="J63" s="413"/>
      <c r="K63" s="97"/>
      <c r="L63" s="415"/>
      <c r="M63" s="412"/>
      <c r="N63" s="413"/>
      <c r="O63" s="94"/>
      <c r="P63" s="415"/>
      <c r="Q63" s="412"/>
      <c r="R63" s="413"/>
      <c r="S63" s="97"/>
      <c r="T63" s="415"/>
      <c r="U63" s="413"/>
      <c r="V63" s="97"/>
      <c r="W63" s="208"/>
      <c r="X63" s="98"/>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261">
        <v>44088</v>
      </c>
      <c r="G66" s="495" t="s">
        <v>382</v>
      </c>
      <c r="H66" s="384"/>
      <c r="I66" s="384"/>
      <c r="J66" s="428"/>
      <c r="K66" s="495" t="s">
        <v>383</v>
      </c>
      <c r="L66" s="384"/>
      <c r="M66" s="384"/>
      <c r="N66" s="384"/>
      <c r="O66" s="384"/>
      <c r="P66" s="384"/>
      <c r="Q66" s="384"/>
      <c r="R66" s="384"/>
      <c r="S66" s="428"/>
      <c r="T66" s="495"/>
      <c r="U66" s="428"/>
      <c r="V66" s="163"/>
      <c r="W66" s="24"/>
      <c r="X66" s="1"/>
      <c r="Y66" s="73"/>
      <c r="Z66" s="1"/>
    </row>
    <row r="67" spans="1:26" ht="22.5" customHeight="1">
      <c r="A67" s="1"/>
      <c r="B67" s="113" t="s">
        <v>61</v>
      </c>
      <c r="C67" s="114" t="s">
        <v>62</v>
      </c>
      <c r="D67" s="1"/>
      <c r="E67" s="1"/>
      <c r="F67" s="262">
        <v>44088</v>
      </c>
      <c r="G67" s="495" t="s">
        <v>382</v>
      </c>
      <c r="H67" s="384"/>
      <c r="I67" s="384"/>
      <c r="J67" s="428"/>
      <c r="K67" s="495" t="s">
        <v>383</v>
      </c>
      <c r="L67" s="384"/>
      <c r="M67" s="384"/>
      <c r="N67" s="384"/>
      <c r="O67" s="384"/>
      <c r="P67" s="384"/>
      <c r="Q67" s="384"/>
      <c r="R67" s="384"/>
      <c r="S67" s="428"/>
      <c r="T67" s="495"/>
      <c r="U67" s="428"/>
      <c r="V67" s="165"/>
      <c r="W67" s="24"/>
      <c r="X67" s="1"/>
      <c r="Y67" s="73"/>
      <c r="Z67" s="1"/>
    </row>
    <row r="68" spans="1:26" ht="19.5" customHeight="1">
      <c r="A68" s="1"/>
      <c r="B68" s="113" t="s">
        <v>63</v>
      </c>
      <c r="C68" s="114" t="s">
        <v>64</v>
      </c>
      <c r="D68" s="1"/>
      <c r="E68" s="1"/>
      <c r="F68" s="262">
        <v>44091</v>
      </c>
      <c r="G68" s="495" t="s">
        <v>357</v>
      </c>
      <c r="H68" s="384"/>
      <c r="I68" s="384"/>
      <c r="J68" s="428"/>
      <c r="K68" s="495" t="s">
        <v>73</v>
      </c>
      <c r="L68" s="384"/>
      <c r="M68" s="384"/>
      <c r="N68" s="384"/>
      <c r="O68" s="384"/>
      <c r="P68" s="384"/>
      <c r="Q68" s="384"/>
      <c r="R68" s="384"/>
      <c r="S68" s="428"/>
      <c r="T68" s="495"/>
      <c r="U68" s="428"/>
      <c r="V68" s="166"/>
      <c r="W68" s="24"/>
      <c r="X68" s="1"/>
      <c r="Y68" s="73"/>
      <c r="Z68" s="1"/>
    </row>
    <row r="69" spans="1:26" ht="16.5" customHeight="1">
      <c r="A69" s="1"/>
      <c r="B69" s="113" t="s">
        <v>65</v>
      </c>
      <c r="C69" s="114" t="s">
        <v>66</v>
      </c>
      <c r="D69" s="1"/>
      <c r="E69" s="1"/>
      <c r="F69" s="252">
        <v>44091</v>
      </c>
      <c r="G69" s="427" t="s">
        <v>384</v>
      </c>
      <c r="H69" s="384"/>
      <c r="I69" s="384"/>
      <c r="J69" s="428"/>
      <c r="K69" s="430" t="s">
        <v>73</v>
      </c>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252">
        <v>44097</v>
      </c>
      <c r="G70" s="427" t="s">
        <v>385</v>
      </c>
      <c r="H70" s="384"/>
      <c r="I70" s="384"/>
      <c r="J70" s="428"/>
      <c r="K70" s="430" t="s">
        <v>386</v>
      </c>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252">
        <v>44102</v>
      </c>
      <c r="G71" s="427" t="s">
        <v>387</v>
      </c>
      <c r="H71" s="384"/>
      <c r="I71" s="384"/>
      <c r="J71" s="428"/>
      <c r="K71" s="430" t="s">
        <v>73</v>
      </c>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252"/>
      <c r="G72" s="430"/>
      <c r="H72" s="384"/>
      <c r="I72" s="384"/>
      <c r="J72" s="428"/>
      <c r="K72" s="430"/>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381</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70">
        <v>294</v>
      </c>
      <c r="H85" s="378"/>
      <c r="I85" s="1"/>
      <c r="J85" s="1"/>
      <c r="K85" s="470">
        <v>39</v>
      </c>
      <c r="L85" s="378"/>
      <c r="M85" s="1"/>
      <c r="N85" s="1"/>
      <c r="O85" s="470">
        <v>22</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v>357</v>
      </c>
      <c r="F87" s="121"/>
      <c r="G87" s="490">
        <v>2</v>
      </c>
      <c r="H87" s="378"/>
      <c r="I87" s="1"/>
      <c r="J87" s="1"/>
      <c r="K87" s="490">
        <v>5</v>
      </c>
      <c r="L87" s="378"/>
      <c r="M87" s="1"/>
      <c r="N87" s="1"/>
      <c r="O87" s="490">
        <v>1</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8</v>
      </c>
      <c r="F89" s="121"/>
      <c r="G89" s="489">
        <v>58</v>
      </c>
      <c r="H89" s="378"/>
      <c r="I89" s="1"/>
      <c r="J89" s="1"/>
      <c r="K89" s="489">
        <v>83</v>
      </c>
      <c r="L89" s="378"/>
      <c r="M89" s="1"/>
      <c r="N89" s="1"/>
      <c r="O89" s="489">
        <v>31</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172</v>
      </c>
      <c r="F91" s="121"/>
      <c r="G91" s="486">
        <v>58</v>
      </c>
      <c r="H91" s="378"/>
      <c r="I91" s="1"/>
      <c r="J91" s="1"/>
      <c r="K91" s="486">
        <v>83</v>
      </c>
      <c r="L91" s="378"/>
      <c r="M91" s="1"/>
      <c r="N91" s="1"/>
      <c r="O91" s="486">
        <v>31</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388</v>
      </c>
      <c r="P92" s="378"/>
      <c r="Q92" s="1"/>
      <c r="R92" s="1"/>
      <c r="S92" s="395"/>
      <c r="T92" s="378"/>
      <c r="U92" s="1"/>
      <c r="V92" s="124"/>
      <c r="W92" s="125"/>
      <c r="X92" s="1"/>
      <c r="Y92" s="8"/>
      <c r="Z92" s="1"/>
    </row>
    <row r="93" spans="1:26" ht="13.5" customHeight="1">
      <c r="A93" s="1"/>
      <c r="B93" s="382"/>
      <c r="C93" s="381"/>
      <c r="D93" s="232"/>
      <c r="E93" s="233">
        <f>180-E91</f>
        <v>8</v>
      </c>
      <c r="F93" s="121"/>
      <c r="G93" s="491">
        <v>122</v>
      </c>
      <c r="H93" s="378"/>
      <c r="I93" s="125"/>
      <c r="J93" s="125"/>
      <c r="K93" s="492">
        <v>0</v>
      </c>
      <c r="L93" s="378"/>
      <c r="M93" s="129"/>
      <c r="N93" s="129"/>
      <c r="O93" s="491">
        <v>9</v>
      </c>
      <c r="P93" s="378"/>
      <c r="Q93" s="129"/>
      <c r="R93" s="129"/>
      <c r="S93" s="387"/>
      <c r="T93" s="378"/>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381</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381</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359</v>
      </c>
      <c r="D109" s="428"/>
      <c r="E109" s="181" t="s">
        <v>360</v>
      </c>
      <c r="F109" s="181" t="s">
        <v>361</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253" t="s">
        <v>362</v>
      </c>
      <c r="C110" s="447"/>
      <c r="D110" s="428"/>
      <c r="E110" s="211"/>
      <c r="F110" s="211"/>
      <c r="G110" s="185"/>
      <c r="H110" s="187"/>
      <c r="I110" s="1"/>
      <c r="J110" s="1"/>
      <c r="K110" s="1"/>
      <c r="L110" s="1"/>
      <c r="M110" s="1"/>
      <c r="N110" s="1"/>
      <c r="O110" s="1"/>
      <c r="P110" s="1"/>
      <c r="Q110" s="1"/>
      <c r="R110" s="1"/>
      <c r="S110" s="1"/>
      <c r="T110" s="1"/>
      <c r="U110" s="1"/>
      <c r="V110" s="1"/>
      <c r="W110" s="1"/>
      <c r="X110" s="1"/>
      <c r="Y110" s="8"/>
      <c r="Z110" s="1"/>
    </row>
    <row r="111" spans="1:26" ht="13.5" customHeight="1">
      <c r="A111" s="1"/>
      <c r="B111" s="253" t="s">
        <v>363</v>
      </c>
      <c r="C111" s="447"/>
      <c r="D111" s="428"/>
      <c r="E111" s="211"/>
      <c r="F111" s="201"/>
      <c r="G111" s="185"/>
      <c r="H111" s="186"/>
      <c r="I111" s="1"/>
      <c r="J111" s="1"/>
      <c r="K111" s="1"/>
      <c r="L111" s="1"/>
      <c r="M111" s="1"/>
      <c r="N111" s="1"/>
      <c r="O111" s="1"/>
      <c r="P111" s="1"/>
      <c r="Q111" s="1"/>
      <c r="R111" s="1"/>
      <c r="S111" s="1"/>
      <c r="T111" s="1"/>
      <c r="U111" s="1"/>
      <c r="V111" s="1"/>
      <c r="W111" s="1"/>
      <c r="X111" s="1"/>
      <c r="Y111" s="8"/>
      <c r="Z111" s="1"/>
    </row>
    <row r="112" spans="1:26" ht="13.5" customHeight="1">
      <c r="A112" s="1"/>
      <c r="B112" s="253" t="s">
        <v>364</v>
      </c>
      <c r="C112" s="447"/>
      <c r="D112" s="428"/>
      <c r="E112" s="211"/>
      <c r="F112" s="201"/>
      <c r="G112" s="185"/>
      <c r="H112" s="186"/>
      <c r="I112" s="1"/>
      <c r="J112" s="1"/>
      <c r="K112" s="1"/>
      <c r="L112" s="1"/>
      <c r="M112" s="1"/>
      <c r="N112" s="1"/>
      <c r="O112" s="1"/>
      <c r="P112" s="1"/>
      <c r="Q112" s="1"/>
      <c r="R112" s="1"/>
      <c r="S112" s="1"/>
      <c r="T112" s="1"/>
      <c r="U112" s="1"/>
      <c r="V112" s="1"/>
      <c r="W112" s="1"/>
      <c r="X112" s="1"/>
      <c r="Y112" s="8"/>
      <c r="Z112" s="1"/>
    </row>
    <row r="113" spans="1:26" ht="13.5" customHeight="1">
      <c r="A113" s="1"/>
      <c r="B113" s="253" t="s">
        <v>365</v>
      </c>
      <c r="C113" s="447"/>
      <c r="D113" s="428"/>
      <c r="E113" s="201"/>
      <c r="F113" s="201"/>
      <c r="G113" s="185"/>
      <c r="H113" s="186"/>
      <c r="I113" s="1"/>
      <c r="J113" s="1"/>
      <c r="K113" s="1"/>
      <c r="L113" s="1"/>
      <c r="M113" s="1"/>
      <c r="N113" s="1"/>
      <c r="O113" s="1"/>
      <c r="P113" s="1"/>
      <c r="Q113" s="1"/>
      <c r="R113" s="1"/>
      <c r="S113" s="1"/>
      <c r="T113" s="1"/>
      <c r="U113" s="1"/>
      <c r="V113" s="1"/>
      <c r="W113" s="1"/>
      <c r="X113" s="1"/>
      <c r="Y113" s="8"/>
      <c r="Z113" s="1"/>
    </row>
    <row r="114" spans="1:26" ht="13.5" customHeight="1">
      <c r="A114" s="1"/>
      <c r="B114" s="254" t="s">
        <v>366</v>
      </c>
      <c r="C114" s="447"/>
      <c r="D114" s="428"/>
      <c r="E114" s="201"/>
      <c r="F114" s="201"/>
      <c r="G114" s="185"/>
      <c r="H114" s="186"/>
      <c r="I114" s="1"/>
      <c r="J114" s="1"/>
      <c r="K114" s="1"/>
      <c r="L114" s="1"/>
      <c r="M114" s="1"/>
      <c r="N114" s="1"/>
      <c r="O114" s="1"/>
      <c r="P114" s="1"/>
      <c r="Q114" s="1"/>
      <c r="R114" s="1"/>
      <c r="S114" s="1"/>
      <c r="T114" s="1"/>
      <c r="U114" s="1"/>
      <c r="V114" s="1"/>
      <c r="W114" s="1"/>
      <c r="X114" s="1"/>
      <c r="Y114" s="8"/>
      <c r="Z114" s="1"/>
    </row>
    <row r="115" spans="1:26" ht="13.5" customHeight="1">
      <c r="A115" s="1"/>
      <c r="B115" s="254" t="s">
        <v>367</v>
      </c>
      <c r="C115" s="448"/>
      <c r="D115" s="428"/>
      <c r="E115" s="211"/>
      <c r="F115" s="201"/>
      <c r="G115" s="185"/>
      <c r="H115" s="186"/>
      <c r="I115" s="1"/>
      <c r="J115" s="1"/>
      <c r="K115" s="1"/>
      <c r="L115" s="1"/>
      <c r="M115" s="1"/>
      <c r="N115" s="1"/>
      <c r="O115" s="1"/>
      <c r="P115" s="1"/>
      <c r="Q115" s="1"/>
      <c r="R115" s="1"/>
      <c r="S115" s="1"/>
      <c r="T115" s="1"/>
      <c r="U115" s="1"/>
      <c r="V115" s="1"/>
      <c r="W115" s="1"/>
      <c r="X115" s="1"/>
      <c r="Y115" s="8"/>
      <c r="Z115" s="1"/>
    </row>
    <row r="116" spans="1:26" ht="13.5" customHeight="1">
      <c r="A116" s="1"/>
      <c r="B116" s="254" t="s">
        <v>368</v>
      </c>
      <c r="C116" s="448"/>
      <c r="D116" s="428"/>
      <c r="E116" s="211"/>
      <c r="F116" s="201"/>
      <c r="G116" s="185"/>
      <c r="H116" s="186"/>
      <c r="I116" s="1"/>
      <c r="J116" s="1"/>
      <c r="K116" s="1"/>
      <c r="L116" s="1"/>
      <c r="M116" s="1"/>
      <c r="N116" s="1"/>
      <c r="O116" s="1"/>
      <c r="P116" s="1"/>
      <c r="Q116" s="1"/>
      <c r="R116" s="1"/>
      <c r="S116" s="1"/>
      <c r="T116" s="1"/>
      <c r="U116" s="1"/>
      <c r="V116" s="1"/>
      <c r="W116" s="1"/>
      <c r="X116" s="1"/>
      <c r="Y116" s="8"/>
      <c r="Z116" s="1"/>
    </row>
    <row r="117" spans="1:26" ht="13.5" customHeight="1">
      <c r="A117" s="1"/>
      <c r="B117" s="254" t="s">
        <v>369</v>
      </c>
      <c r="C117" s="448"/>
      <c r="D117" s="428"/>
      <c r="E117" s="211"/>
      <c r="F117" s="201"/>
      <c r="G117" s="185"/>
      <c r="H117" s="186"/>
      <c r="I117" s="1"/>
      <c r="J117" s="1"/>
      <c r="K117" s="1"/>
      <c r="L117" s="1"/>
      <c r="M117" s="1"/>
      <c r="N117" s="1"/>
      <c r="O117" s="1"/>
      <c r="P117" s="1"/>
      <c r="Q117" s="1"/>
      <c r="R117" s="1"/>
      <c r="S117" s="1"/>
      <c r="T117" s="1"/>
      <c r="U117" s="1"/>
      <c r="V117" s="1"/>
      <c r="W117" s="1"/>
      <c r="X117" s="1"/>
      <c r="Y117" s="8"/>
      <c r="Z117" s="1"/>
    </row>
    <row r="118" spans="1:26" ht="13.5" customHeight="1">
      <c r="A118" s="1"/>
      <c r="B118" s="254" t="s">
        <v>370</v>
      </c>
      <c r="C118" s="448"/>
      <c r="D118" s="428"/>
      <c r="E118" s="211"/>
      <c r="F118" s="201"/>
      <c r="G118" s="185"/>
      <c r="H118" s="186"/>
      <c r="I118" s="1"/>
      <c r="J118" s="1"/>
      <c r="K118" s="1"/>
      <c r="L118" s="1"/>
      <c r="M118" s="1"/>
      <c r="N118" s="1"/>
      <c r="O118" s="1"/>
      <c r="P118" s="1"/>
      <c r="Q118" s="1"/>
      <c r="R118" s="1"/>
      <c r="S118" s="1"/>
      <c r="T118" s="1"/>
      <c r="U118" s="1"/>
      <c r="V118" s="1"/>
      <c r="W118" s="1"/>
      <c r="X118" s="1"/>
      <c r="Y118" s="8"/>
      <c r="Z118" s="1"/>
    </row>
    <row r="119" spans="1:26" ht="13.5" customHeight="1">
      <c r="A119" s="1"/>
      <c r="B119" s="254" t="s">
        <v>371</v>
      </c>
      <c r="C119" s="448"/>
      <c r="D119" s="428"/>
      <c r="E119" s="211"/>
      <c r="F119" s="201"/>
      <c r="G119" s="185"/>
      <c r="H119" s="186"/>
      <c r="I119" s="1"/>
      <c r="J119" s="1"/>
      <c r="K119" s="1"/>
      <c r="L119" s="1"/>
      <c r="M119" s="1"/>
      <c r="N119" s="1"/>
      <c r="O119" s="1"/>
      <c r="P119" s="1"/>
      <c r="Q119" s="1"/>
      <c r="R119" s="1"/>
      <c r="S119" s="1"/>
      <c r="T119" s="1"/>
      <c r="U119" s="1"/>
      <c r="V119" s="1"/>
      <c r="W119" s="1"/>
      <c r="X119" s="1"/>
      <c r="Y119" s="8"/>
      <c r="Z119" s="1"/>
    </row>
    <row r="120" spans="1:26" ht="13.5" customHeight="1">
      <c r="A120" s="199">
        <v>1</v>
      </c>
      <c r="B120" s="255" t="s">
        <v>372</v>
      </c>
      <c r="C120" s="448"/>
      <c r="D120" s="428"/>
      <c r="E120" s="211"/>
      <c r="F120" s="201"/>
      <c r="G120" s="185"/>
      <c r="H120" s="186"/>
      <c r="I120" s="1"/>
      <c r="J120" s="1"/>
      <c r="K120" s="1"/>
      <c r="L120" s="1"/>
      <c r="M120" s="1"/>
      <c r="N120" s="1"/>
      <c r="O120" s="1"/>
      <c r="P120" s="1"/>
      <c r="Q120" s="1"/>
      <c r="R120" s="1"/>
      <c r="S120" s="1"/>
      <c r="T120" s="1"/>
      <c r="U120" s="1"/>
      <c r="V120" s="1"/>
      <c r="W120" s="1"/>
      <c r="X120" s="1"/>
      <c r="Y120" s="8"/>
      <c r="Z120" s="1"/>
    </row>
    <row r="121" spans="1:26" ht="13.5" customHeight="1">
      <c r="A121" s="1"/>
      <c r="B121" s="255" t="s">
        <v>373</v>
      </c>
      <c r="C121" s="448"/>
      <c r="D121" s="428"/>
      <c r="E121" s="211"/>
      <c r="F121" s="201"/>
      <c r="G121" s="185"/>
      <c r="H121" s="186"/>
      <c r="I121" s="1"/>
      <c r="J121" s="1"/>
      <c r="K121" s="1"/>
      <c r="L121" s="1"/>
      <c r="M121" s="1"/>
      <c r="N121" s="1"/>
      <c r="O121" s="1"/>
      <c r="P121" s="1"/>
      <c r="Q121" s="1"/>
      <c r="R121" s="1"/>
      <c r="S121" s="1"/>
      <c r="T121" s="1"/>
      <c r="U121" s="1"/>
      <c r="V121" s="1"/>
      <c r="W121" s="1"/>
      <c r="X121" s="1"/>
      <c r="Y121" s="8"/>
      <c r="Z121" s="1"/>
    </row>
    <row r="122" spans="1:26" ht="13.5" hidden="1" customHeight="1">
      <c r="A122" s="1"/>
      <c r="B122" s="188" t="s">
        <v>124</v>
      </c>
      <c r="C122" s="449">
        <v>0.42</v>
      </c>
      <c r="D122" s="428"/>
      <c r="E122" s="184"/>
      <c r="F122" s="184" t="s">
        <v>118</v>
      </c>
      <c r="G122" s="185">
        <v>75</v>
      </c>
      <c r="H122" s="189" t="s">
        <v>123</v>
      </c>
      <c r="I122" s="1"/>
      <c r="J122" s="1"/>
      <c r="K122" s="1"/>
      <c r="L122" s="1"/>
      <c r="M122" s="1"/>
      <c r="N122" s="1"/>
      <c r="O122" s="1"/>
      <c r="P122" s="1"/>
      <c r="Q122" s="1"/>
      <c r="R122" s="1"/>
      <c r="S122" s="1"/>
      <c r="T122" s="1"/>
      <c r="U122" s="1"/>
      <c r="V122" s="1"/>
      <c r="W122" s="1"/>
      <c r="X122" s="1"/>
      <c r="Y122" s="8"/>
      <c r="Z122" s="1"/>
    </row>
    <row r="123" spans="1:26" ht="13.5" hidden="1" customHeight="1">
      <c r="A123" s="1"/>
      <c r="B123" s="188" t="s">
        <v>125</v>
      </c>
      <c r="C123" s="449">
        <v>0.69</v>
      </c>
      <c r="D123" s="428"/>
      <c r="E123" s="184" t="s">
        <v>118</v>
      </c>
      <c r="F123" s="184" t="s">
        <v>118</v>
      </c>
      <c r="G123" s="185">
        <v>75</v>
      </c>
      <c r="H123" s="189" t="s">
        <v>123</v>
      </c>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442" t="s">
        <v>126</v>
      </c>
      <c r="C125" s="389"/>
      <c r="D125" s="389"/>
      <c r="E125" s="389"/>
      <c r="F125" s="389"/>
      <c r="G125" s="389"/>
      <c r="H125" s="389"/>
      <c r="I125" s="443"/>
      <c r="J125" s="67"/>
      <c r="K125" s="388" t="s">
        <v>341</v>
      </c>
      <c r="L125" s="389"/>
      <c r="M125" s="389"/>
      <c r="N125" s="389"/>
      <c r="O125" s="389"/>
      <c r="P125" s="389"/>
      <c r="Q125" s="389"/>
      <c r="R125" s="389"/>
      <c r="S125" s="389"/>
      <c r="T125" s="389"/>
      <c r="U125" s="390"/>
      <c r="V125" s="1"/>
      <c r="W125" s="1"/>
      <c r="X125" s="1"/>
      <c r="Y125" s="8"/>
      <c r="Z125" s="1"/>
    </row>
    <row r="126" spans="1:26"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190"/>
      <c r="D127" s="191"/>
      <c r="E127" s="1"/>
      <c r="F127" s="450" t="s">
        <v>127</v>
      </c>
      <c r="G127" s="428"/>
      <c r="H127" s="178"/>
      <c r="I127" s="1"/>
      <c r="J127" s="1"/>
      <c r="K127" s="1"/>
      <c r="L127" s="1"/>
      <c r="M127" s="1"/>
      <c r="N127" s="1"/>
      <c r="O127" s="1"/>
      <c r="P127" s="1"/>
      <c r="Q127" s="1"/>
      <c r="R127" s="1"/>
      <c r="S127" s="1"/>
      <c r="T127" s="1"/>
      <c r="U127" s="1"/>
      <c r="V127" s="1"/>
      <c r="W127" s="1"/>
      <c r="X127" s="1"/>
      <c r="Y127" s="8"/>
      <c r="Z127" s="1"/>
    </row>
    <row r="128" spans="1:26"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8"/>
      <c r="Z128" s="1"/>
    </row>
    <row r="129" spans="1:26"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8"/>
      <c r="Z129" s="1"/>
    </row>
    <row r="130" spans="1:26"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8"/>
      <c r="Z130" s="1"/>
    </row>
    <row r="131" spans="1:26"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8"/>
      <c r="Z131" s="1"/>
    </row>
    <row r="132" spans="1:26"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8"/>
      <c r="Z132" s="1"/>
    </row>
    <row r="133" spans="1:26" ht="17.25" customHeight="1">
      <c r="A133" s="1"/>
      <c r="B133" s="444" t="s">
        <v>133</v>
      </c>
      <c r="C133" s="384"/>
      <c r="D133" s="384"/>
      <c r="E133" s="384"/>
      <c r="F133" s="384"/>
      <c r="G133" s="384"/>
      <c r="H133" s="384"/>
      <c r="I133" s="384"/>
      <c r="J133" s="384"/>
      <c r="K133" s="384"/>
      <c r="L133" s="384"/>
      <c r="M133" s="384"/>
      <c r="N133" s="428"/>
      <c r="O133" s="1"/>
      <c r="P133" s="1"/>
      <c r="Q133" s="1"/>
      <c r="R133" s="1"/>
      <c r="S133" s="1"/>
      <c r="T133" s="1"/>
      <c r="U133" s="1"/>
      <c r="V133" s="1"/>
      <c r="W133" s="1"/>
      <c r="X133" s="1"/>
      <c r="Y133" s="8"/>
      <c r="Z133" s="1"/>
    </row>
    <row r="134" spans="1:26" ht="17.25" customHeight="1">
      <c r="A134" s="1"/>
      <c r="B134" s="451"/>
      <c r="C134" s="384"/>
      <c r="D134" s="384"/>
      <c r="E134" s="384"/>
      <c r="F134" s="384"/>
      <c r="G134" s="384"/>
      <c r="H134" s="384"/>
      <c r="I134" s="384"/>
      <c r="J134" s="384"/>
      <c r="K134" s="384"/>
      <c r="L134" s="384"/>
      <c r="M134" s="384"/>
      <c r="N134" s="428"/>
      <c r="O134" s="1"/>
      <c r="P134" s="1"/>
      <c r="Q134" s="1"/>
      <c r="R134" s="1"/>
      <c r="S134" s="1"/>
      <c r="T134" s="1"/>
      <c r="U134" s="1"/>
      <c r="V134" s="1"/>
      <c r="W134" s="1"/>
      <c r="X134" s="1"/>
      <c r="Y134" s="8"/>
      <c r="Z134" s="1"/>
    </row>
    <row r="135" spans="1:26" ht="23.25" customHeight="1">
      <c r="A135" s="1"/>
      <c r="B135" s="452" t="s">
        <v>389</v>
      </c>
      <c r="C135" s="384"/>
      <c r="D135" s="384"/>
      <c r="E135" s="384"/>
      <c r="F135" s="384"/>
      <c r="G135" s="384"/>
      <c r="H135" s="384"/>
      <c r="I135" s="384"/>
      <c r="J135" s="384"/>
      <c r="K135" s="384"/>
      <c r="L135" s="384"/>
      <c r="M135" s="384"/>
      <c r="N135" s="428"/>
      <c r="O135" s="1"/>
      <c r="P135" s="1"/>
      <c r="Q135" s="1"/>
      <c r="R135" s="1"/>
      <c r="S135" s="1"/>
      <c r="T135" s="1"/>
      <c r="U135" s="1"/>
      <c r="V135" s="1"/>
      <c r="W135" s="1"/>
      <c r="X135" s="1"/>
      <c r="Y135" s="8"/>
      <c r="Z135" s="1"/>
    </row>
    <row r="136" spans="1:26" ht="18" customHeight="1">
      <c r="A136" s="1"/>
      <c r="B136" s="487" t="s">
        <v>390</v>
      </c>
      <c r="C136" s="454"/>
      <c r="D136" s="454"/>
      <c r="E136" s="454"/>
      <c r="F136" s="454"/>
      <c r="G136" s="454"/>
      <c r="H136" s="454"/>
      <c r="I136" s="454"/>
      <c r="J136" s="454"/>
      <c r="K136" s="454"/>
      <c r="L136" s="454"/>
      <c r="M136" s="454"/>
      <c r="N136" s="455"/>
      <c r="O136" s="1"/>
      <c r="P136" s="1"/>
      <c r="Q136" s="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1"/>
      <c r="P137" s="1"/>
      <c r="Q137" s="1"/>
      <c r="R137" s="1"/>
      <c r="S137" s="1"/>
      <c r="T137" s="1"/>
      <c r="U137" s="1"/>
      <c r="V137" s="1"/>
      <c r="W137" s="1"/>
      <c r="X137" s="1"/>
      <c r="Y137" s="8"/>
      <c r="Z137" s="1"/>
    </row>
    <row r="138" spans="1:26" ht="13.5" customHeight="1">
      <c r="A138" s="1"/>
      <c r="B138" s="183" t="s">
        <v>10</v>
      </c>
      <c r="C138" s="449"/>
      <c r="D138" s="428"/>
      <c r="E138" s="201"/>
      <c r="F138" s="201"/>
      <c r="G138" s="202"/>
      <c r="H138" s="186"/>
      <c r="I138" s="459"/>
      <c r="J138" s="428"/>
      <c r="K138" s="116"/>
      <c r="L138" s="116"/>
      <c r="M138" s="456"/>
      <c r="N138" s="428"/>
      <c r="O138" s="1"/>
      <c r="P138" s="1"/>
      <c r="Q138" s="1"/>
      <c r="R138" s="1"/>
      <c r="S138" s="1"/>
      <c r="T138" s="1"/>
      <c r="U138" s="1"/>
      <c r="V138" s="1"/>
      <c r="W138" s="1"/>
      <c r="X138" s="1"/>
      <c r="Y138" s="8"/>
      <c r="Z138" s="1"/>
    </row>
    <row r="139" spans="1:26" ht="13.5" customHeight="1">
      <c r="A139" s="1"/>
      <c r="B139" s="183" t="s">
        <v>144</v>
      </c>
      <c r="C139" s="206"/>
      <c r="D139" s="206"/>
      <c r="E139" s="203"/>
      <c r="F139" s="201"/>
      <c r="G139" s="204"/>
      <c r="H139" s="186"/>
      <c r="I139" s="116"/>
      <c r="J139" s="116"/>
      <c r="K139" s="116"/>
      <c r="L139" s="116"/>
      <c r="M139" s="186"/>
      <c r="N139" s="186"/>
      <c r="O139" s="1"/>
      <c r="P139" s="1"/>
      <c r="Q139" s="1"/>
      <c r="R139" s="1"/>
      <c r="S139" s="1"/>
      <c r="T139" s="1"/>
      <c r="U139" s="1"/>
      <c r="V139" s="1"/>
      <c r="W139" s="1"/>
      <c r="X139" s="1"/>
      <c r="Y139" s="8"/>
      <c r="Z139" s="1"/>
    </row>
    <row r="140" spans="1:26" ht="13.5" customHeight="1">
      <c r="A140" s="1"/>
      <c r="B140" s="183" t="s">
        <v>376</v>
      </c>
      <c r="C140" s="449"/>
      <c r="D140" s="428"/>
      <c r="E140" s="203"/>
      <c r="F140" s="201"/>
      <c r="G140" s="204"/>
      <c r="H140" s="186"/>
      <c r="I140" s="459"/>
      <c r="J140" s="428"/>
      <c r="K140" s="116"/>
      <c r="L140" s="116"/>
      <c r="M140" s="457"/>
      <c r="N140" s="428"/>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25.5" customHeight="1">
      <c r="A143" s="1"/>
      <c r="B143" s="452" t="s">
        <v>391</v>
      </c>
      <c r="C143" s="384"/>
      <c r="D143" s="384"/>
      <c r="E143" s="384"/>
      <c r="F143" s="384"/>
      <c r="G143" s="384"/>
      <c r="H143" s="384"/>
      <c r="I143" s="384"/>
      <c r="J143" s="384"/>
      <c r="K143" s="384"/>
      <c r="L143" s="384"/>
      <c r="M143" s="384"/>
      <c r="N143" s="428"/>
      <c r="O143" s="1"/>
      <c r="P143" s="1"/>
      <c r="Q143" s="1"/>
      <c r="R143" s="1"/>
      <c r="S143" s="1"/>
      <c r="T143" s="1"/>
      <c r="U143" s="1"/>
      <c r="V143" s="1"/>
      <c r="W143" s="1"/>
      <c r="X143" s="1"/>
      <c r="Y143" s="8"/>
      <c r="Z143" s="1"/>
    </row>
    <row r="144" spans="1:26" ht="17.25" customHeight="1">
      <c r="A144" s="1"/>
      <c r="B144" s="453" t="s">
        <v>392</v>
      </c>
      <c r="C144" s="454"/>
      <c r="D144" s="454"/>
      <c r="E144" s="454"/>
      <c r="F144" s="454"/>
      <c r="G144" s="454"/>
      <c r="H144" s="454"/>
      <c r="I144" s="454"/>
      <c r="J144" s="454"/>
      <c r="K144" s="454"/>
      <c r="L144" s="454"/>
      <c r="M144" s="454"/>
      <c r="N144" s="455"/>
      <c r="O144" s="1"/>
      <c r="P144" s="1"/>
      <c r="Q144" s="1"/>
      <c r="R144" s="1"/>
      <c r="S144" s="1"/>
      <c r="T144" s="1"/>
      <c r="U144" s="1"/>
      <c r="V144" s="1"/>
      <c r="W144" s="1"/>
      <c r="X144" s="1"/>
      <c r="Y144" s="8"/>
      <c r="Z144" s="1"/>
    </row>
    <row r="145" spans="1:26" ht="13.5" customHeight="1">
      <c r="A145" s="1"/>
      <c r="B145" s="200"/>
      <c r="C145" s="446" t="s">
        <v>136</v>
      </c>
      <c r="D145" s="428"/>
      <c r="E145" s="181" t="s">
        <v>137</v>
      </c>
      <c r="F145" s="181" t="s">
        <v>138</v>
      </c>
      <c r="G145" s="181" t="s">
        <v>139</v>
      </c>
      <c r="H145" s="181" t="s">
        <v>140</v>
      </c>
      <c r="I145" s="446" t="s">
        <v>141</v>
      </c>
      <c r="J145" s="428"/>
      <c r="K145" s="181" t="s">
        <v>142</v>
      </c>
      <c r="L145" s="181" t="s">
        <v>143</v>
      </c>
      <c r="M145" s="446" t="s">
        <v>116</v>
      </c>
      <c r="N145" s="428"/>
      <c r="O145" s="1"/>
      <c r="P145" s="1"/>
      <c r="Q145" s="1"/>
      <c r="R145" s="1"/>
      <c r="S145" s="1"/>
      <c r="T145" s="1"/>
      <c r="U145" s="1"/>
      <c r="V145" s="1"/>
      <c r="W145" s="1"/>
      <c r="X145" s="1"/>
      <c r="Y145" s="8"/>
      <c r="Z145" s="1"/>
    </row>
    <row r="146" spans="1:26" ht="13.5" customHeight="1">
      <c r="A146" s="1"/>
      <c r="B146" s="183" t="s">
        <v>10</v>
      </c>
      <c r="C146" s="449"/>
      <c r="D146" s="428"/>
      <c r="E146" s="206"/>
      <c r="F146" s="201"/>
      <c r="G146" s="207"/>
      <c r="H146" s="204"/>
      <c r="I146" s="459"/>
      <c r="J146" s="428"/>
      <c r="K146" s="116"/>
      <c r="L146" s="116"/>
      <c r="M146" s="457"/>
      <c r="N146" s="428"/>
      <c r="O146" s="1"/>
      <c r="P146" s="1"/>
      <c r="Q146" s="1"/>
      <c r="R146" s="1"/>
      <c r="S146" s="1"/>
      <c r="T146" s="1"/>
      <c r="U146" s="1"/>
      <c r="V146" s="1"/>
      <c r="W146" s="1"/>
      <c r="X146" s="1"/>
      <c r="Y146" s="8"/>
      <c r="Z146" s="1"/>
    </row>
    <row r="147" spans="1:26" ht="13.5" customHeight="1">
      <c r="A147" s="1"/>
      <c r="B147" s="183" t="s">
        <v>144</v>
      </c>
      <c r="C147" s="457"/>
      <c r="D147" s="428"/>
      <c r="E147" s="186"/>
      <c r="F147" s="206"/>
      <c r="G147" s="206"/>
      <c r="H147" s="201"/>
      <c r="I147" s="469"/>
      <c r="J147" s="428"/>
      <c r="K147" s="204"/>
      <c r="L147" s="116"/>
      <c r="M147" s="456"/>
      <c r="N147" s="428"/>
      <c r="O147" s="1"/>
      <c r="P147" s="1"/>
      <c r="Q147" s="1"/>
      <c r="R147" s="1"/>
      <c r="S147" s="1"/>
      <c r="T147" s="1"/>
      <c r="U147" s="1"/>
      <c r="V147" s="1"/>
      <c r="W147" s="1"/>
      <c r="X147" s="1"/>
      <c r="Y147" s="8"/>
      <c r="Z147" s="1"/>
    </row>
    <row r="148" spans="1:26" ht="13.5" customHeight="1">
      <c r="A148" s="1"/>
      <c r="B148" s="183" t="s">
        <v>376</v>
      </c>
      <c r="C148" s="457"/>
      <c r="D148" s="428"/>
      <c r="E148" s="186"/>
      <c r="F148" s="206"/>
      <c r="G148" s="206"/>
      <c r="H148" s="201"/>
      <c r="I148" s="469"/>
      <c r="J148" s="428"/>
      <c r="K148" s="204"/>
      <c r="L148" s="116"/>
      <c r="M148" s="456"/>
      <c r="N148" s="428"/>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24" customHeight="1">
      <c r="A151" s="1"/>
      <c r="B151" s="452" t="s">
        <v>393</v>
      </c>
      <c r="C151" s="384"/>
      <c r="D151" s="384"/>
      <c r="E151" s="384"/>
      <c r="F151" s="384"/>
      <c r="G151" s="384"/>
      <c r="H151" s="384"/>
      <c r="I151" s="384"/>
      <c r="J151" s="384"/>
      <c r="K151" s="384"/>
      <c r="L151" s="384"/>
      <c r="M151" s="384"/>
      <c r="N151" s="384"/>
      <c r="O151" s="384"/>
      <c r="P151" s="428"/>
      <c r="Q151" s="1"/>
      <c r="R151" s="1"/>
      <c r="S151" s="1"/>
      <c r="T151" s="1"/>
      <c r="U151" s="1"/>
      <c r="V151" s="1"/>
      <c r="W151" s="1"/>
      <c r="X151" s="1"/>
      <c r="Y151" s="8"/>
      <c r="Z151" s="1"/>
    </row>
    <row r="152" spans="1:26" ht="18" customHeight="1">
      <c r="A152" s="1"/>
      <c r="B152" s="453" t="s">
        <v>394</v>
      </c>
      <c r="C152" s="454"/>
      <c r="D152" s="454"/>
      <c r="E152" s="454"/>
      <c r="F152" s="454"/>
      <c r="G152" s="454"/>
      <c r="H152" s="454"/>
      <c r="I152" s="454"/>
      <c r="J152" s="454"/>
      <c r="K152" s="454"/>
      <c r="L152" s="454"/>
      <c r="M152" s="454"/>
      <c r="N152" s="454"/>
      <c r="O152" s="454"/>
      <c r="P152" s="455"/>
      <c r="Q152" s="1"/>
      <c r="R152" s="1"/>
      <c r="S152" s="1"/>
      <c r="T152" s="1"/>
      <c r="U152" s="1"/>
      <c r="V152" s="1"/>
      <c r="W152" s="1"/>
      <c r="X152" s="1"/>
      <c r="Y152" s="8"/>
      <c r="Z152" s="1"/>
    </row>
    <row r="153" spans="1:26" ht="13.5" customHeight="1">
      <c r="A153" s="1"/>
      <c r="B153" s="200"/>
      <c r="C153" s="446" t="s">
        <v>136</v>
      </c>
      <c r="D153" s="428"/>
      <c r="E153" s="181" t="s">
        <v>137</v>
      </c>
      <c r="F153" s="181" t="s">
        <v>138</v>
      </c>
      <c r="G153" s="181" t="s">
        <v>139</v>
      </c>
      <c r="H153" s="181" t="s">
        <v>140</v>
      </c>
      <c r="I153" s="446" t="s">
        <v>141</v>
      </c>
      <c r="J153" s="428"/>
      <c r="K153" s="181" t="s">
        <v>142</v>
      </c>
      <c r="L153" s="181" t="s">
        <v>143</v>
      </c>
      <c r="M153" s="446" t="s">
        <v>253</v>
      </c>
      <c r="N153" s="428"/>
      <c r="O153" s="181" t="s">
        <v>254</v>
      </c>
      <c r="P153" s="181" t="s">
        <v>255</v>
      </c>
      <c r="Q153" s="238"/>
      <c r="R153" s="1"/>
      <c r="S153" s="472"/>
      <c r="T153" s="381"/>
      <c r="U153" s="191"/>
      <c r="V153" s="1"/>
      <c r="W153" s="1"/>
      <c r="X153" s="1"/>
      <c r="Y153" s="8"/>
      <c r="Z153" s="1"/>
    </row>
    <row r="154" spans="1:26" ht="13.5" customHeight="1">
      <c r="A154" s="1"/>
      <c r="B154" s="183" t="s">
        <v>10</v>
      </c>
      <c r="C154" s="471"/>
      <c r="D154" s="428"/>
      <c r="E154" s="224"/>
      <c r="F154" s="224"/>
      <c r="G154" s="224"/>
      <c r="H154" s="201"/>
      <c r="I154" s="469"/>
      <c r="J154" s="428"/>
      <c r="K154" s="225"/>
      <c r="L154" s="225"/>
      <c r="M154" s="473"/>
      <c r="N154" s="428"/>
      <c r="O154" s="226"/>
      <c r="P154" s="227"/>
      <c r="Q154" s="239"/>
      <c r="R154" s="1"/>
      <c r="S154" s="1"/>
      <c r="T154" s="1"/>
      <c r="U154" s="1"/>
      <c r="V154" s="1"/>
      <c r="W154" s="1"/>
      <c r="X154" s="1"/>
      <c r="Y154" s="8"/>
      <c r="Z154" s="1"/>
    </row>
    <row r="155" spans="1:26" ht="13.5" customHeight="1">
      <c r="A155" s="1"/>
      <c r="B155" s="183" t="s">
        <v>144</v>
      </c>
      <c r="C155" s="457"/>
      <c r="D155" s="428"/>
      <c r="E155" s="186"/>
      <c r="F155" s="186"/>
      <c r="G155" s="224"/>
      <c r="H155" s="225"/>
      <c r="I155" s="471"/>
      <c r="J155" s="428"/>
      <c r="K155" s="201"/>
      <c r="L155" s="204"/>
      <c r="M155" s="469"/>
      <c r="N155" s="428"/>
      <c r="O155" s="204"/>
      <c r="P155" s="227"/>
      <c r="Q155" s="239"/>
      <c r="R155" s="1"/>
      <c r="S155" s="1"/>
      <c r="T155" s="1"/>
      <c r="U155" s="1"/>
      <c r="V155" s="1"/>
      <c r="W155" s="1"/>
      <c r="X155" s="1"/>
      <c r="Y155" s="8"/>
      <c r="Z155" s="1"/>
    </row>
    <row r="156" spans="1:26" ht="13.5" customHeight="1">
      <c r="A156" s="1"/>
      <c r="B156" s="183" t="s">
        <v>376</v>
      </c>
      <c r="C156" s="457"/>
      <c r="D156" s="428"/>
      <c r="E156" s="186"/>
      <c r="F156" s="186"/>
      <c r="G156" s="224"/>
      <c r="H156" s="225"/>
      <c r="I156" s="471"/>
      <c r="J156" s="428"/>
      <c r="K156" s="201"/>
      <c r="L156" s="204"/>
      <c r="M156" s="469"/>
      <c r="N156" s="428"/>
      <c r="O156" s="204"/>
      <c r="P156" s="227"/>
      <c r="Q156" s="239"/>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24" customHeight="1">
      <c r="A159" s="1"/>
      <c r="B159" s="452" t="s">
        <v>395</v>
      </c>
      <c r="C159" s="384"/>
      <c r="D159" s="384"/>
      <c r="E159" s="384"/>
      <c r="F159" s="384"/>
      <c r="G159" s="384"/>
      <c r="H159" s="384"/>
      <c r="I159" s="384"/>
      <c r="J159" s="384"/>
      <c r="K159" s="384"/>
      <c r="L159" s="384"/>
      <c r="M159" s="384"/>
      <c r="N159" s="384"/>
      <c r="O159" s="384"/>
      <c r="P159" s="428"/>
      <c r="Q159" s="1"/>
      <c r="R159" s="1"/>
      <c r="S159" s="1"/>
      <c r="T159" s="1"/>
      <c r="U159" s="1"/>
      <c r="V159" s="1"/>
      <c r="W159" s="1"/>
      <c r="X159" s="1"/>
      <c r="Y159" s="8"/>
      <c r="Z159" s="1"/>
    </row>
    <row r="160" spans="1:26" ht="18.75" customHeight="1">
      <c r="A160" s="1"/>
      <c r="B160" s="453" t="s">
        <v>396</v>
      </c>
      <c r="C160" s="454"/>
      <c r="D160" s="454"/>
      <c r="E160" s="454"/>
      <c r="F160" s="454"/>
      <c r="G160" s="454"/>
      <c r="H160" s="454"/>
      <c r="I160" s="454"/>
      <c r="J160" s="454"/>
      <c r="K160" s="454"/>
      <c r="L160" s="454"/>
      <c r="M160" s="454"/>
      <c r="N160" s="454"/>
      <c r="O160" s="454"/>
      <c r="P160" s="455"/>
      <c r="Q160" s="1"/>
      <c r="R160" s="1"/>
      <c r="S160" s="1"/>
      <c r="T160" s="1"/>
      <c r="U160" s="1"/>
      <c r="V160" s="1"/>
      <c r="W160" s="1"/>
      <c r="X160" s="1"/>
      <c r="Y160" s="8"/>
      <c r="Z160" s="1"/>
    </row>
    <row r="161" spans="1:26" ht="13.5" customHeight="1">
      <c r="A161" s="1"/>
      <c r="B161" s="200"/>
      <c r="C161" s="446" t="s">
        <v>136</v>
      </c>
      <c r="D161" s="428"/>
      <c r="E161" s="181" t="s">
        <v>137</v>
      </c>
      <c r="F161" s="181" t="s">
        <v>138</v>
      </c>
      <c r="G161" s="181" t="s">
        <v>139</v>
      </c>
      <c r="H161" s="181" t="s">
        <v>140</v>
      </c>
      <c r="I161" s="446" t="s">
        <v>141</v>
      </c>
      <c r="J161" s="428"/>
      <c r="K161" s="181" t="s">
        <v>142</v>
      </c>
      <c r="L161" s="181" t="s">
        <v>143</v>
      </c>
      <c r="M161" s="446" t="s">
        <v>253</v>
      </c>
      <c r="N161" s="428"/>
      <c r="O161" s="181" t="s">
        <v>305</v>
      </c>
      <c r="P161" s="181" t="s">
        <v>255</v>
      </c>
      <c r="Q161" s="1"/>
      <c r="R161" s="1"/>
      <c r="S161" s="1"/>
      <c r="T161" s="1"/>
      <c r="U161" s="1"/>
      <c r="V161" s="1"/>
      <c r="W161" s="1"/>
      <c r="X161" s="1"/>
      <c r="Y161" s="8"/>
      <c r="Z161" s="1"/>
    </row>
    <row r="162" spans="1:26" ht="13.5" customHeight="1">
      <c r="A162" s="1"/>
      <c r="B162" s="256" t="s">
        <v>10</v>
      </c>
      <c r="C162" s="447"/>
      <c r="D162" s="428"/>
      <c r="E162" s="201"/>
      <c r="F162" s="240"/>
      <c r="G162" s="240"/>
      <c r="H162" s="201"/>
      <c r="I162" s="447"/>
      <c r="J162" s="428"/>
      <c r="K162" s="185"/>
      <c r="L162" s="185"/>
      <c r="M162" s="457"/>
      <c r="N162" s="428"/>
      <c r="O162" s="185"/>
      <c r="P162" s="186"/>
      <c r="Q162" s="1"/>
      <c r="R162" s="1"/>
      <c r="S162" s="1"/>
      <c r="T162" s="1"/>
      <c r="U162" s="1"/>
      <c r="V162" s="1"/>
      <c r="W162" s="1"/>
      <c r="X162" s="1"/>
      <c r="Y162" s="8"/>
      <c r="Z162" s="1"/>
    </row>
    <row r="163" spans="1:26" ht="13.5" customHeight="1">
      <c r="A163" s="1"/>
      <c r="B163" s="183" t="s">
        <v>144</v>
      </c>
      <c r="C163" s="447"/>
      <c r="D163" s="428"/>
      <c r="E163" s="201"/>
      <c r="F163" s="240"/>
      <c r="G163" s="240"/>
      <c r="H163" s="201"/>
      <c r="I163" s="447"/>
      <c r="J163" s="428"/>
      <c r="K163" s="185"/>
      <c r="L163" s="185"/>
      <c r="M163" s="457"/>
      <c r="N163" s="428"/>
      <c r="O163" s="185"/>
      <c r="P163" s="186"/>
      <c r="Q163" s="1"/>
      <c r="R163" s="1"/>
      <c r="S163" s="1"/>
      <c r="T163" s="1"/>
      <c r="U163" s="1"/>
      <c r="V163" s="1"/>
      <c r="W163" s="1"/>
      <c r="X163" s="1"/>
      <c r="Y163" s="8"/>
      <c r="Z163" s="1"/>
    </row>
    <row r="164" spans="1:26" ht="13.5" customHeight="1">
      <c r="A164" s="1"/>
      <c r="B164" s="183" t="s">
        <v>376</v>
      </c>
      <c r="C164" s="447"/>
      <c r="D164" s="428"/>
      <c r="E164" s="186"/>
      <c r="F164" s="186"/>
      <c r="G164" s="240"/>
      <c r="H164" s="240"/>
      <c r="I164" s="447"/>
      <c r="J164" s="428"/>
      <c r="K164" s="201"/>
      <c r="L164" s="201"/>
      <c r="M164" s="447"/>
      <c r="N164" s="428"/>
      <c r="O164" s="185"/>
      <c r="P164" s="186"/>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sheetData>
  <mergeCells count="325">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45:D145"/>
    <mergeCell ref="C146:D146"/>
    <mergeCell ref="C147:D147"/>
    <mergeCell ref="C148:D148"/>
    <mergeCell ref="C153:D153"/>
    <mergeCell ref="C154:D154"/>
    <mergeCell ref="C155:D155"/>
    <mergeCell ref="C138:D138"/>
    <mergeCell ref="I138:J138"/>
    <mergeCell ref="I140:J140"/>
    <mergeCell ref="B143:N143"/>
    <mergeCell ref="B144:N144"/>
    <mergeCell ref="I145:J145"/>
    <mergeCell ref="M145:N145"/>
    <mergeCell ref="I146:J146"/>
    <mergeCell ref="M146:N146"/>
    <mergeCell ref="I147:J147"/>
    <mergeCell ref="M147:N147"/>
    <mergeCell ref="I148:J148"/>
    <mergeCell ref="M137:N137"/>
    <mergeCell ref="B125:I125"/>
    <mergeCell ref="F127:G127"/>
    <mergeCell ref="B133:N133"/>
    <mergeCell ref="B134:N134"/>
    <mergeCell ref="B135:N135"/>
    <mergeCell ref="B136:N136"/>
    <mergeCell ref="C137:D137"/>
    <mergeCell ref="C140:D140"/>
    <mergeCell ref="M138:N138"/>
    <mergeCell ref="M140:N140"/>
    <mergeCell ref="C164:D164"/>
    <mergeCell ref="I161:J161"/>
    <mergeCell ref="M161:N161"/>
    <mergeCell ref="I162:J162"/>
    <mergeCell ref="M162:N162"/>
    <mergeCell ref="I163:J163"/>
    <mergeCell ref="M163:N163"/>
    <mergeCell ref="I164:J164"/>
    <mergeCell ref="M164:N164"/>
    <mergeCell ref="B152:P152"/>
    <mergeCell ref="I153:J153"/>
    <mergeCell ref="M153:N153"/>
    <mergeCell ref="S153:T153"/>
    <mergeCell ref="M154:N154"/>
    <mergeCell ref="C156:D156"/>
    <mergeCell ref="C161:D161"/>
    <mergeCell ref="C162:D162"/>
    <mergeCell ref="C163:D163"/>
    <mergeCell ref="I154:J154"/>
    <mergeCell ref="I155:J155"/>
    <mergeCell ref="M155:N155"/>
    <mergeCell ref="I156:J156"/>
    <mergeCell ref="M156:N156"/>
    <mergeCell ref="B159:P159"/>
    <mergeCell ref="B160:P160"/>
    <mergeCell ref="B102:U102"/>
    <mergeCell ref="B105:I105"/>
    <mergeCell ref="K105:U105"/>
    <mergeCell ref="B107:H107"/>
    <mergeCell ref="C108:H108"/>
    <mergeCell ref="C109:D109"/>
    <mergeCell ref="C110:D110"/>
    <mergeCell ref="M148:N148"/>
    <mergeCell ref="B151:P151"/>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K125:U125"/>
    <mergeCell ref="I137:J137"/>
    <mergeCell ref="S88:T88"/>
    <mergeCell ref="S89:T89"/>
    <mergeCell ref="B89:C89"/>
    <mergeCell ref="B90:C90"/>
    <mergeCell ref="G90:H90"/>
    <mergeCell ref="B91:C91"/>
    <mergeCell ref="G91:H91"/>
    <mergeCell ref="B92:C92"/>
    <mergeCell ref="B93:C93"/>
    <mergeCell ref="G98:T98"/>
    <mergeCell ref="G99:T99"/>
    <mergeCell ref="K83:L83"/>
    <mergeCell ref="K84:L84"/>
    <mergeCell ref="G84:H84"/>
    <mergeCell ref="G85:H85"/>
    <mergeCell ref="B82:C82"/>
    <mergeCell ref="B83:C83"/>
    <mergeCell ref="G83:H83"/>
    <mergeCell ref="O83:P83"/>
    <mergeCell ref="B84:C84"/>
    <mergeCell ref="B85:C85"/>
    <mergeCell ref="K85:L85"/>
    <mergeCell ref="K87:L87"/>
    <mergeCell ref="K88:L88"/>
    <mergeCell ref="K90:L90"/>
    <mergeCell ref="K91:L91"/>
    <mergeCell ref="K92:L92"/>
    <mergeCell ref="K93:L93"/>
    <mergeCell ref="S83:T83"/>
    <mergeCell ref="S84:T84"/>
    <mergeCell ref="S85:T85"/>
    <mergeCell ref="S86:T86"/>
    <mergeCell ref="S87:T87"/>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AB1006"/>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31" customWidth="1"/>
    <col min="20" max="20" width="1" customWidth="1"/>
    <col min="21" max="21" width="8.41015625" customWidth="1"/>
    <col min="22" max="22" width="8.1171875" customWidth="1"/>
    <col min="23" max="23" width="5.87890625" customWidth="1"/>
    <col min="24" max="24" width="22.1171875" customWidth="1"/>
    <col min="25" max="26" width="17.41015625" customWidth="1"/>
    <col min="27" max="27" width="0.703125" customWidth="1"/>
    <col min="28" max="28" width="8.41015625" customWidth="1"/>
  </cols>
  <sheetData>
    <row r="1" spans="1:28" ht="18.75" customHeight="1">
      <c r="A1" s="1"/>
      <c r="B1" s="2"/>
      <c r="C1" s="3"/>
      <c r="D1" s="2"/>
      <c r="E1" s="2"/>
      <c r="F1" s="2"/>
      <c r="G1" s="4"/>
      <c r="H1" s="5"/>
      <c r="I1" s="5"/>
      <c r="J1" s="5"/>
      <c r="K1" s="5"/>
      <c r="L1" s="6"/>
      <c r="M1" s="6"/>
      <c r="N1" s="7"/>
      <c r="O1" s="398"/>
      <c r="P1" s="381"/>
      <c r="Q1" s="381"/>
      <c r="R1" s="381"/>
      <c r="S1" s="381"/>
      <c r="T1" s="381"/>
      <c r="U1" s="381"/>
      <c r="V1" s="7"/>
      <c r="W1" s="1"/>
      <c r="X1" s="1"/>
      <c r="Y1" s="1"/>
      <c r="Z1" s="1"/>
      <c r="AA1" s="8"/>
      <c r="AB1" s="1"/>
    </row>
    <row r="2" spans="1:28" ht="13.5" customHeight="1">
      <c r="A2" s="1"/>
      <c r="B2" s="1"/>
      <c r="C2" s="9"/>
      <c r="D2" s="1"/>
      <c r="E2" s="1"/>
      <c r="F2" s="1"/>
      <c r="G2" s="10"/>
      <c r="H2" s="11"/>
      <c r="I2" s="11"/>
      <c r="J2" s="11"/>
      <c r="K2" s="11"/>
      <c r="L2" s="11"/>
      <c r="M2" s="11"/>
      <c r="N2" s="12"/>
      <c r="O2" s="12"/>
      <c r="P2" s="12"/>
      <c r="Q2" s="11"/>
      <c r="R2" s="1"/>
      <c r="S2" s="1"/>
      <c r="T2" s="1"/>
      <c r="U2" s="1"/>
      <c r="V2" s="1"/>
      <c r="W2" s="1"/>
      <c r="X2" s="1"/>
      <c r="Y2" s="1"/>
      <c r="Z2" s="1"/>
      <c r="AA2" s="8"/>
      <c r="AB2" s="1"/>
    </row>
    <row r="3" spans="1:28" ht="12.75" customHeight="1">
      <c r="A3" s="1"/>
      <c r="B3" s="1"/>
      <c r="C3" s="9"/>
      <c r="D3" s="1"/>
      <c r="E3" s="1"/>
      <c r="F3" s="1"/>
      <c r="G3" s="9"/>
      <c r="H3" s="1"/>
      <c r="I3" s="1"/>
      <c r="J3" s="1"/>
      <c r="K3" s="1"/>
      <c r="L3" s="1"/>
      <c r="M3" s="1"/>
      <c r="N3" s="1"/>
      <c r="O3" s="1"/>
      <c r="P3" s="1"/>
      <c r="Q3" s="1"/>
      <c r="R3" s="1"/>
      <c r="S3" s="1"/>
      <c r="T3" s="1"/>
      <c r="U3" s="1"/>
      <c r="V3" s="1"/>
      <c r="W3" s="1"/>
      <c r="X3" s="1"/>
      <c r="Y3" s="1"/>
      <c r="Z3" s="1"/>
      <c r="AA3" s="8"/>
      <c r="AB3" s="1"/>
    </row>
    <row r="4" spans="1:28" ht="13.5" customHeight="1">
      <c r="A4" s="1"/>
      <c r="B4" s="11"/>
      <c r="C4" s="10"/>
      <c r="D4" s="11"/>
      <c r="E4" s="11"/>
      <c r="F4" s="11"/>
      <c r="G4" s="9"/>
      <c r="H4" s="1"/>
      <c r="I4" s="1"/>
      <c r="J4" s="1"/>
      <c r="K4" s="1"/>
      <c r="L4" s="1"/>
      <c r="M4" s="1"/>
      <c r="N4" s="1"/>
      <c r="O4" s="1"/>
      <c r="P4" s="1"/>
      <c r="Q4" s="1"/>
      <c r="R4" s="1"/>
      <c r="S4" s="1"/>
      <c r="T4" s="1"/>
      <c r="U4" s="1"/>
      <c r="V4" s="1"/>
      <c r="W4" s="1"/>
      <c r="X4" s="1"/>
      <c r="Y4" s="1"/>
      <c r="Z4" s="1"/>
      <c r="AA4" s="8"/>
      <c r="AB4" s="1"/>
    </row>
    <row r="5" spans="1:28" ht="13.5" customHeight="1">
      <c r="A5" s="1"/>
      <c r="B5" s="1"/>
      <c r="C5" s="9"/>
      <c r="D5" s="1"/>
      <c r="E5" s="1"/>
      <c r="F5" s="1"/>
      <c r="G5" s="9"/>
      <c r="H5" s="1"/>
      <c r="I5" s="1"/>
      <c r="J5" s="1"/>
      <c r="K5" s="1"/>
      <c r="L5" s="1"/>
      <c r="M5" s="1"/>
      <c r="N5" s="1"/>
      <c r="O5" s="1"/>
      <c r="P5" s="1"/>
      <c r="Q5" s="1"/>
      <c r="R5" s="1"/>
      <c r="S5" s="1"/>
      <c r="T5" s="1"/>
      <c r="U5" s="1"/>
      <c r="V5" s="1"/>
      <c r="W5" s="1"/>
      <c r="X5" s="1"/>
      <c r="Y5" s="1"/>
      <c r="Z5" s="1"/>
      <c r="AA5" s="8"/>
      <c r="AB5" s="1"/>
    </row>
    <row r="6" spans="1:28" ht="13.5" customHeight="1">
      <c r="A6" s="1"/>
      <c r="B6" s="1"/>
      <c r="C6" s="9"/>
      <c r="D6" s="1"/>
      <c r="E6" s="1"/>
      <c r="F6" s="1"/>
      <c r="G6" s="9"/>
      <c r="H6" s="1"/>
      <c r="I6" s="1"/>
      <c r="J6" s="1"/>
      <c r="K6" s="1"/>
      <c r="L6" s="1"/>
      <c r="M6" s="1"/>
      <c r="N6" s="1"/>
      <c r="O6" s="1"/>
      <c r="P6" s="1"/>
      <c r="Q6" s="1"/>
      <c r="R6" s="1"/>
      <c r="S6" s="1"/>
      <c r="T6" s="1"/>
      <c r="U6" s="1"/>
      <c r="V6" s="1"/>
      <c r="W6" s="1"/>
      <c r="X6" s="1"/>
      <c r="Y6" s="1"/>
      <c r="Z6" s="1"/>
      <c r="AA6" s="1"/>
      <c r="AB6" s="1"/>
    </row>
    <row r="7" spans="1:28" ht="20.25" customHeight="1">
      <c r="A7" s="1"/>
      <c r="B7" s="13" t="s">
        <v>0</v>
      </c>
      <c r="C7" s="14"/>
      <c r="D7" s="15"/>
      <c r="E7" s="15"/>
      <c r="F7" s="15"/>
      <c r="G7" s="16"/>
      <c r="H7" s="17"/>
      <c r="I7" s="17"/>
      <c r="J7" s="17"/>
      <c r="K7" s="388" t="s">
        <v>397</v>
      </c>
      <c r="L7" s="389"/>
      <c r="M7" s="389"/>
      <c r="N7" s="389"/>
      <c r="O7" s="389"/>
      <c r="P7" s="389"/>
      <c r="Q7" s="389"/>
      <c r="R7" s="389"/>
      <c r="S7" s="389"/>
      <c r="T7" s="389"/>
      <c r="U7" s="389"/>
      <c r="V7" s="389"/>
      <c r="W7" s="390"/>
      <c r="X7" s="1"/>
      <c r="Y7" s="1"/>
      <c r="Z7" s="1"/>
      <c r="AA7" s="1"/>
      <c r="AB7" s="1"/>
    </row>
    <row r="8" spans="1:28"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row>
    <row r="9" spans="1:28"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7" t="s">
        <v>9</v>
      </c>
      <c r="X9" s="399"/>
      <c r="Y9" s="400"/>
      <c r="Z9" s="28"/>
      <c r="AA9" s="1"/>
      <c r="AB9" s="1"/>
    </row>
    <row r="10" spans="1:28" ht="13.5" customHeight="1">
      <c r="A10" s="1"/>
      <c r="B10" s="29" t="s">
        <v>10</v>
      </c>
      <c r="C10" s="244">
        <v>60</v>
      </c>
      <c r="D10" s="245">
        <f>C10/C15</f>
        <v>0.34682080924855491</v>
      </c>
      <c r="E10" s="32"/>
      <c r="F10" s="1"/>
      <c r="G10" s="33" t="s">
        <v>11</v>
      </c>
      <c r="H10" s="150">
        <v>92</v>
      </c>
      <c r="I10" s="245">
        <f>H10/H12</f>
        <v>0.53179190751445082</v>
      </c>
      <c r="J10" s="1"/>
      <c r="K10" s="29" t="s">
        <v>12</v>
      </c>
      <c r="L10" s="265"/>
      <c r="M10" s="150">
        <v>167</v>
      </c>
      <c r="N10" s="266"/>
      <c r="O10" s="245">
        <f>M10/M15</f>
        <v>0.96531791907514453</v>
      </c>
      <c r="P10" s="1"/>
      <c r="Q10" s="146" t="s">
        <v>13</v>
      </c>
      <c r="R10" s="147">
        <v>150</v>
      </c>
      <c r="S10" s="212">
        <f>R10/M15</f>
        <v>0.86705202312138729</v>
      </c>
      <c r="T10" s="1"/>
      <c r="U10" s="149" t="s">
        <v>14</v>
      </c>
      <c r="V10" s="150">
        <v>15</v>
      </c>
      <c r="W10" s="151">
        <f>C15/V10</f>
        <v>11.533333333333333</v>
      </c>
      <c r="X10" s="40"/>
      <c r="Y10" s="41"/>
      <c r="Z10" s="24"/>
      <c r="AA10" s="1"/>
      <c r="AB10" s="1"/>
    </row>
    <row r="11" spans="1:28" ht="13.5" customHeight="1">
      <c r="A11" s="1"/>
      <c r="B11" s="29" t="s">
        <v>15</v>
      </c>
      <c r="C11" s="244">
        <v>82</v>
      </c>
      <c r="D11" s="245">
        <f>C11/C15</f>
        <v>0.47398843930635837</v>
      </c>
      <c r="E11" s="32"/>
      <c r="F11" s="1"/>
      <c r="G11" s="33" t="s">
        <v>16</v>
      </c>
      <c r="H11" s="150">
        <v>81</v>
      </c>
      <c r="I11" s="245">
        <f>H11/H12</f>
        <v>0.46820809248554912</v>
      </c>
      <c r="J11" s="1"/>
      <c r="K11" s="29" t="s">
        <v>17</v>
      </c>
      <c r="L11" s="265"/>
      <c r="M11" s="150">
        <v>3</v>
      </c>
      <c r="N11" s="266"/>
      <c r="O11" s="245">
        <f>M11/M15</f>
        <v>1.7341040462427744E-2</v>
      </c>
      <c r="P11" s="1"/>
      <c r="Q11" s="42" t="s">
        <v>18</v>
      </c>
      <c r="R11" s="150">
        <v>1</v>
      </c>
      <c r="S11" s="213">
        <f>R11/C15</f>
        <v>5.7803468208092483E-3</v>
      </c>
      <c r="T11" s="1"/>
      <c r="U11" s="38" t="s">
        <v>19</v>
      </c>
      <c r="V11" s="35">
        <v>3</v>
      </c>
      <c r="W11" s="39">
        <f>C15/V11</f>
        <v>57.666666666666664</v>
      </c>
      <c r="X11" s="40"/>
      <c r="Y11" s="41"/>
      <c r="Z11" s="9"/>
      <c r="AA11" s="1"/>
      <c r="AB11" s="1"/>
    </row>
    <row r="12" spans="1:28" ht="13.5" customHeight="1">
      <c r="A12" s="1"/>
      <c r="B12" s="42" t="s">
        <v>342</v>
      </c>
      <c r="C12" s="244">
        <v>31</v>
      </c>
      <c r="D12" s="245">
        <f>C12/C15</f>
        <v>0.1791907514450867</v>
      </c>
      <c r="E12" s="32"/>
      <c r="F12" s="1"/>
      <c r="G12" s="44" t="s">
        <v>20</v>
      </c>
      <c r="H12" s="257">
        <v>173</v>
      </c>
      <c r="I12" s="247">
        <f>SUM(I10:I11)</f>
        <v>1</v>
      </c>
      <c r="J12" s="1"/>
      <c r="K12" s="29" t="s">
        <v>21</v>
      </c>
      <c r="L12" s="267"/>
      <c r="M12" s="248">
        <v>0</v>
      </c>
      <c r="N12" s="266"/>
      <c r="O12" s="245">
        <f>M12/M15</f>
        <v>0</v>
      </c>
      <c r="P12" s="1"/>
      <c r="Q12" s="42" t="s">
        <v>22</v>
      </c>
      <c r="R12" s="150">
        <v>8</v>
      </c>
      <c r="S12" s="213">
        <f>R12/C15</f>
        <v>4.6242774566473986E-2</v>
      </c>
      <c r="T12" s="1"/>
      <c r="U12" s="38" t="s">
        <v>7</v>
      </c>
      <c r="V12" s="35">
        <v>3</v>
      </c>
      <c r="W12" s="39">
        <f>C15/V12</f>
        <v>57.666666666666664</v>
      </c>
      <c r="X12" s="47" t="s">
        <v>23</v>
      </c>
      <c r="Y12" s="48"/>
      <c r="Z12" s="9"/>
      <c r="AA12" s="1"/>
      <c r="AB12" s="1"/>
    </row>
    <row r="13" spans="1:28"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6.358381502890173E-2</v>
      </c>
      <c r="T13" s="1"/>
      <c r="U13" s="49" t="s">
        <v>20</v>
      </c>
      <c r="V13" s="50">
        <f>SUM(V10:V12)</f>
        <v>21</v>
      </c>
      <c r="W13" s="51">
        <f>C15/V13</f>
        <v>8.2380952380952372</v>
      </c>
      <c r="X13" s="401" t="s">
        <v>23</v>
      </c>
      <c r="Y13" s="402"/>
      <c r="Z13" s="52"/>
      <c r="AA13" s="1"/>
      <c r="AB13" s="1"/>
    </row>
    <row r="14" spans="1:28" ht="13.5" customHeight="1">
      <c r="A14" s="1"/>
      <c r="B14" s="53"/>
      <c r="C14" s="43"/>
      <c r="D14" s="31"/>
      <c r="E14" s="32"/>
      <c r="F14" s="1"/>
      <c r="G14" s="9"/>
      <c r="H14" s="1"/>
      <c r="I14" s="1"/>
      <c r="J14" s="1"/>
      <c r="K14" s="29" t="s">
        <v>7</v>
      </c>
      <c r="L14" s="267"/>
      <c r="M14" s="248">
        <v>2</v>
      </c>
      <c r="N14" s="266"/>
      <c r="O14" s="245">
        <f>M14/M15</f>
        <v>1.1560693641618497E-2</v>
      </c>
      <c r="P14" s="1"/>
      <c r="Q14" s="54" t="s">
        <v>344</v>
      </c>
      <c r="R14" s="55">
        <v>4</v>
      </c>
      <c r="S14" s="214">
        <f>R14/C15</f>
        <v>2.3121387283236993E-2</v>
      </c>
      <c r="T14" s="1"/>
      <c r="U14" s="1"/>
      <c r="V14" s="1"/>
      <c r="W14" s="1"/>
      <c r="X14" s="403" t="s">
        <v>23</v>
      </c>
      <c r="Y14" s="381"/>
      <c r="Z14" s="57"/>
      <c r="AA14" s="1"/>
      <c r="AB14" s="1"/>
    </row>
    <row r="15" spans="1:28" ht="13.5" customHeight="1">
      <c r="A15" s="1"/>
      <c r="B15" s="44" t="s">
        <v>20</v>
      </c>
      <c r="C15" s="258">
        <v>173</v>
      </c>
      <c r="D15" s="46">
        <f>SUM(D10:D14)</f>
        <v>0.99999999999999989</v>
      </c>
      <c r="E15" s="32"/>
      <c r="F15" s="1"/>
      <c r="G15" s="9"/>
      <c r="H15" s="1"/>
      <c r="I15" s="1"/>
      <c r="J15" s="1"/>
      <c r="K15" s="44" t="s">
        <v>20</v>
      </c>
      <c r="L15" s="268"/>
      <c r="M15" s="257">
        <v>173</v>
      </c>
      <c r="N15" s="269"/>
      <c r="O15" s="247">
        <f>SUM(O10:O14)</f>
        <v>0.99421965317919081</v>
      </c>
      <c r="P15" s="1"/>
      <c r="Q15" s="59" t="s">
        <v>26</v>
      </c>
      <c r="R15" s="152" t="s">
        <v>345</v>
      </c>
      <c r="S15" s="249" t="e">
        <f>R15/C15</f>
        <v>#VALUE!</v>
      </c>
      <c r="T15" s="1"/>
      <c r="U15" s="1"/>
      <c r="V15" s="1"/>
      <c r="W15" s="1"/>
      <c r="X15" s="404"/>
      <c r="Y15" s="381"/>
      <c r="Z15" s="9"/>
      <c r="AA15" s="1"/>
      <c r="AB15" s="1"/>
    </row>
    <row r="16" spans="1:28" ht="13.5" customHeight="1">
      <c r="A16" s="1"/>
      <c r="B16" s="1"/>
      <c r="C16" s="9"/>
      <c r="D16" s="1"/>
      <c r="E16" s="1"/>
      <c r="F16" s="1"/>
      <c r="G16" s="9"/>
      <c r="H16" s="1"/>
      <c r="I16" s="1"/>
      <c r="J16" s="1"/>
      <c r="K16" s="1"/>
      <c r="L16" s="1"/>
      <c r="M16" s="1"/>
      <c r="N16" s="1"/>
      <c r="O16" s="1"/>
      <c r="P16" s="1"/>
      <c r="Q16" s="62"/>
      <c r="R16" s="62"/>
      <c r="S16" s="32"/>
      <c r="T16" s="1"/>
      <c r="U16" s="1"/>
      <c r="V16" s="1"/>
      <c r="W16" s="1"/>
      <c r="X16" s="1"/>
      <c r="Y16" s="1"/>
      <c r="Z16" s="1"/>
      <c r="AA16" s="1"/>
      <c r="AB16" s="1"/>
    </row>
    <row r="17" spans="1:28"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row>
    <row r="18" spans="1:28" ht="21" customHeight="1">
      <c r="A18" s="1"/>
      <c r="B18" s="63" t="s">
        <v>27</v>
      </c>
      <c r="C18" s="64"/>
      <c r="D18" s="65"/>
      <c r="E18" s="65"/>
      <c r="F18" s="65"/>
      <c r="G18" s="66"/>
      <c r="H18" s="67"/>
      <c r="I18" s="67"/>
      <c r="J18" s="67"/>
      <c r="K18" s="388" t="s">
        <v>397</v>
      </c>
      <c r="L18" s="389"/>
      <c r="M18" s="389"/>
      <c r="N18" s="389"/>
      <c r="O18" s="389"/>
      <c r="P18" s="389"/>
      <c r="Q18" s="389"/>
      <c r="R18" s="389"/>
      <c r="S18" s="389"/>
      <c r="T18" s="389"/>
      <c r="U18" s="389"/>
      <c r="V18" s="389"/>
      <c r="W18" s="390"/>
      <c r="X18" s="1"/>
      <c r="Y18" s="232"/>
      <c r="Z18" s="241" t="s">
        <v>28</v>
      </c>
      <c r="AA18" s="1"/>
      <c r="AB18" s="1"/>
    </row>
    <row r="19" spans="1:28"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8"/>
      <c r="AB19" s="1"/>
    </row>
    <row r="20" spans="1:28" ht="13.5" customHeight="1">
      <c r="A20" s="1"/>
      <c r="B20" s="69"/>
      <c r="C20" s="405" t="s">
        <v>29</v>
      </c>
      <c r="D20" s="406"/>
      <c r="E20" s="406"/>
      <c r="F20" s="407"/>
      <c r="G20" s="71" t="s">
        <v>30</v>
      </c>
      <c r="H20" s="405" t="s">
        <v>31</v>
      </c>
      <c r="I20" s="406"/>
      <c r="J20" s="407"/>
      <c r="K20" s="71" t="s">
        <v>32</v>
      </c>
      <c r="L20" s="71"/>
      <c r="M20" s="405" t="s">
        <v>33</v>
      </c>
      <c r="N20" s="406"/>
      <c r="O20" s="406"/>
      <c r="P20" s="407"/>
      <c r="Q20" s="71" t="s">
        <v>34</v>
      </c>
      <c r="R20" s="405" t="s">
        <v>35</v>
      </c>
      <c r="S20" s="406"/>
      <c r="T20" s="407"/>
      <c r="U20" s="71" t="s">
        <v>36</v>
      </c>
      <c r="V20" s="405" t="s">
        <v>37</v>
      </c>
      <c r="W20" s="407"/>
      <c r="X20" s="71" t="s">
        <v>38</v>
      </c>
      <c r="Y20" s="72" t="s">
        <v>39</v>
      </c>
      <c r="Z20" s="242" t="s">
        <v>46</v>
      </c>
      <c r="AA20" s="73"/>
      <c r="AB20" s="1"/>
    </row>
    <row r="21" spans="1:28" ht="13.5" customHeight="1">
      <c r="A21" s="1"/>
      <c r="B21" s="74" t="s">
        <v>40</v>
      </c>
      <c r="C21" s="408">
        <v>116</v>
      </c>
      <c r="D21" s="409"/>
      <c r="E21" s="409"/>
      <c r="F21" s="410"/>
      <c r="G21" s="250">
        <v>177</v>
      </c>
      <c r="H21" s="493">
        <v>172</v>
      </c>
      <c r="I21" s="409"/>
      <c r="J21" s="410"/>
      <c r="K21" s="250">
        <v>173</v>
      </c>
      <c r="L21" s="76"/>
      <c r="M21" s="408"/>
      <c r="N21" s="409"/>
      <c r="O21" s="409"/>
      <c r="P21" s="410"/>
      <c r="Q21" s="76"/>
      <c r="R21" s="408"/>
      <c r="S21" s="409"/>
      <c r="T21" s="410"/>
      <c r="U21" s="76"/>
      <c r="V21" s="408"/>
      <c r="W21" s="410"/>
      <c r="X21" s="76"/>
      <c r="Y21" s="237"/>
      <c r="Z21" s="237"/>
      <c r="AA21" s="73" t="s">
        <v>23</v>
      </c>
      <c r="AB21" s="1"/>
    </row>
    <row r="22" spans="1:28" ht="13.5" customHeight="1">
      <c r="A22" s="1"/>
      <c r="B22" s="74" t="s">
        <v>41</v>
      </c>
      <c r="C22" s="408">
        <v>120</v>
      </c>
      <c r="D22" s="409"/>
      <c r="E22" s="409"/>
      <c r="F22" s="410"/>
      <c r="G22" s="76">
        <v>180</v>
      </c>
      <c r="H22" s="408">
        <v>180</v>
      </c>
      <c r="I22" s="409"/>
      <c r="J22" s="410"/>
      <c r="K22" s="250">
        <v>180</v>
      </c>
      <c r="L22" s="76"/>
      <c r="M22" s="408"/>
      <c r="N22" s="409"/>
      <c r="O22" s="409"/>
      <c r="P22" s="410"/>
      <c r="Q22" s="76"/>
      <c r="R22" s="408"/>
      <c r="S22" s="409"/>
      <c r="T22" s="410"/>
      <c r="U22" s="76"/>
      <c r="V22" s="217"/>
      <c r="W22" s="79"/>
      <c r="X22" s="229"/>
      <c r="Y22" s="76"/>
      <c r="Z22" s="76"/>
      <c r="AA22" s="73"/>
      <c r="AB22" s="1"/>
    </row>
    <row r="23" spans="1:28" ht="13.5" customHeight="1">
      <c r="A23" s="1"/>
      <c r="B23" s="81" t="s">
        <v>42</v>
      </c>
      <c r="C23" s="411">
        <f>C21-C22</f>
        <v>-4</v>
      </c>
      <c r="D23" s="412"/>
      <c r="E23" s="412"/>
      <c r="F23" s="413"/>
      <c r="G23" s="83">
        <f t="shared" ref="G23:H23" si="0">G21-G22</f>
        <v>-3</v>
      </c>
      <c r="H23" s="411">
        <f t="shared" si="0"/>
        <v>-8</v>
      </c>
      <c r="I23" s="412"/>
      <c r="J23" s="413"/>
      <c r="K23" s="270">
        <v>7</v>
      </c>
      <c r="L23" s="83"/>
      <c r="M23" s="411"/>
      <c r="N23" s="412"/>
      <c r="O23" s="412"/>
      <c r="P23" s="413"/>
      <c r="Q23" s="83"/>
      <c r="R23" s="411"/>
      <c r="S23" s="412"/>
      <c r="T23" s="413"/>
      <c r="U23" s="83"/>
      <c r="V23" s="411"/>
      <c r="W23" s="413"/>
      <c r="X23" s="83"/>
      <c r="Y23" s="84"/>
      <c r="Z23" s="84"/>
      <c r="AA23" s="86"/>
      <c r="AB23" s="1"/>
    </row>
    <row r="24" spans="1:28"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8"/>
      <c r="AB24" s="1"/>
    </row>
    <row r="25" spans="1:28" ht="20.25" customHeight="1">
      <c r="A25" s="1"/>
      <c r="B25" s="63" t="s">
        <v>43</v>
      </c>
      <c r="C25" s="64"/>
      <c r="D25" s="65"/>
      <c r="E25" s="65"/>
      <c r="F25" s="65"/>
      <c r="G25" s="66"/>
      <c r="H25" s="67"/>
      <c r="I25" s="67"/>
      <c r="J25" s="67"/>
      <c r="K25" s="388" t="s">
        <v>397</v>
      </c>
      <c r="L25" s="389"/>
      <c r="M25" s="389"/>
      <c r="N25" s="389"/>
      <c r="O25" s="389"/>
      <c r="P25" s="389"/>
      <c r="Q25" s="389"/>
      <c r="R25" s="389"/>
      <c r="S25" s="389"/>
      <c r="T25" s="389"/>
      <c r="U25" s="389"/>
      <c r="V25" s="389"/>
      <c r="W25" s="390"/>
      <c r="X25" s="1"/>
      <c r="Y25" s="1"/>
      <c r="Z25" s="1"/>
      <c r="AA25" s="8"/>
      <c r="AB25" s="1"/>
    </row>
    <row r="26" spans="1:28"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8"/>
      <c r="AB26" s="1"/>
    </row>
    <row r="27" spans="1:28"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6"/>
      <c r="T27" s="407"/>
      <c r="U27" s="158">
        <v>44123</v>
      </c>
      <c r="V27" s="414">
        <v>44130</v>
      </c>
      <c r="W27" s="407"/>
      <c r="X27" s="158">
        <v>44137</v>
      </c>
      <c r="Y27" s="154">
        <v>44144</v>
      </c>
      <c r="Z27" s="92"/>
      <c r="AA27" s="93"/>
      <c r="AB27" s="1"/>
    </row>
    <row r="28" spans="1:28"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2"/>
      <c r="T28" s="413"/>
      <c r="U28" s="272">
        <v>0.82</v>
      </c>
      <c r="V28" s="502">
        <v>0.81</v>
      </c>
      <c r="W28" s="413"/>
      <c r="X28" s="156"/>
      <c r="Y28" s="157"/>
      <c r="Z28" s="24"/>
      <c r="AA28" s="73"/>
      <c r="AB28" s="1"/>
    </row>
    <row r="29" spans="1:28"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8"/>
      <c r="AB29" s="1"/>
    </row>
    <row r="30" spans="1:28" ht="13.5" customHeight="1">
      <c r="A30" s="1"/>
      <c r="B30" s="1"/>
      <c r="C30" s="416"/>
      <c r="D30" s="406"/>
      <c r="E30" s="406"/>
      <c r="F30" s="407"/>
      <c r="G30" s="158"/>
      <c r="H30" s="414"/>
      <c r="I30" s="406"/>
      <c r="J30" s="407"/>
      <c r="K30" s="158"/>
      <c r="L30" s="158"/>
      <c r="M30" s="414"/>
      <c r="N30" s="406"/>
      <c r="O30" s="406"/>
      <c r="P30" s="407"/>
      <c r="Q30" s="158"/>
      <c r="R30" s="414"/>
      <c r="S30" s="406"/>
      <c r="T30" s="407"/>
      <c r="U30" s="158"/>
      <c r="V30" s="414"/>
      <c r="W30" s="407"/>
      <c r="X30" s="158"/>
      <c r="Y30" s="158"/>
      <c r="Z30" s="92"/>
      <c r="AA30" s="93"/>
      <c r="AB30" s="1"/>
    </row>
    <row r="31" spans="1:28" ht="13.5" customHeight="1">
      <c r="A31" s="1"/>
      <c r="B31" s="1"/>
      <c r="C31" s="462"/>
      <c r="D31" s="412"/>
      <c r="E31" s="412"/>
      <c r="F31" s="413"/>
      <c r="G31" s="97"/>
      <c r="H31" s="415"/>
      <c r="I31" s="412"/>
      <c r="J31" s="413"/>
      <c r="K31" s="97"/>
      <c r="L31" s="97"/>
      <c r="M31" s="415"/>
      <c r="N31" s="412"/>
      <c r="O31" s="412"/>
      <c r="P31" s="413"/>
      <c r="Q31" s="156"/>
      <c r="R31" s="461"/>
      <c r="S31" s="412"/>
      <c r="T31" s="413"/>
      <c r="U31" s="156"/>
      <c r="V31" s="461"/>
      <c r="W31" s="413"/>
      <c r="X31" s="156"/>
      <c r="Y31" s="208"/>
      <c r="Z31" s="24"/>
      <c r="AA31" s="73"/>
      <c r="AB31" s="1"/>
    </row>
    <row r="32" spans="1:28"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8"/>
      <c r="AB32" s="1"/>
    </row>
    <row r="33" spans="1:28" ht="13.5" customHeight="1">
      <c r="A33" s="1"/>
      <c r="B33" s="1"/>
      <c r="C33" s="416"/>
      <c r="D33" s="406"/>
      <c r="E33" s="406"/>
      <c r="F33" s="407"/>
      <c r="G33" s="158"/>
      <c r="H33" s="414"/>
      <c r="I33" s="406"/>
      <c r="J33" s="407"/>
      <c r="K33" s="158"/>
      <c r="L33" s="158"/>
      <c r="M33" s="414"/>
      <c r="N33" s="406"/>
      <c r="O33" s="406"/>
      <c r="P33" s="407"/>
      <c r="Q33" s="158"/>
      <c r="R33" s="414"/>
      <c r="S33" s="406"/>
      <c r="T33" s="407"/>
      <c r="U33" s="158"/>
      <c r="V33" s="414"/>
      <c r="W33" s="407"/>
      <c r="X33" s="158"/>
      <c r="Y33" s="154"/>
      <c r="Z33" s="92"/>
      <c r="AA33" s="93"/>
      <c r="AB33" s="1"/>
    </row>
    <row r="34" spans="1:28" ht="13.5" customHeight="1">
      <c r="A34" s="1"/>
      <c r="B34" s="1"/>
      <c r="C34" s="417"/>
      <c r="D34" s="412"/>
      <c r="E34" s="412"/>
      <c r="F34" s="413"/>
      <c r="G34" s="97"/>
      <c r="H34" s="415"/>
      <c r="I34" s="412"/>
      <c r="J34" s="413"/>
      <c r="K34" s="97"/>
      <c r="L34" s="97"/>
      <c r="M34" s="415"/>
      <c r="N34" s="412"/>
      <c r="O34" s="412"/>
      <c r="P34" s="413"/>
      <c r="Q34" s="97"/>
      <c r="R34" s="415"/>
      <c r="S34" s="412"/>
      <c r="T34" s="413"/>
      <c r="U34" s="97"/>
      <c r="V34" s="415"/>
      <c r="W34" s="413"/>
      <c r="X34" s="97"/>
      <c r="Y34" s="208"/>
      <c r="Z34" s="24"/>
      <c r="AA34" s="73"/>
      <c r="AB34" s="1"/>
    </row>
    <row r="35" spans="1:28"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8"/>
      <c r="AB35" s="1"/>
    </row>
    <row r="36" spans="1:28" ht="13.5" customHeight="1">
      <c r="A36" s="1"/>
      <c r="B36" s="1"/>
      <c r="C36" s="416"/>
      <c r="D36" s="406"/>
      <c r="E36" s="406"/>
      <c r="F36" s="407"/>
      <c r="G36" s="158"/>
      <c r="H36" s="414"/>
      <c r="I36" s="406"/>
      <c r="J36" s="407"/>
      <c r="K36" s="158"/>
      <c r="L36" s="158"/>
      <c r="M36" s="414"/>
      <c r="N36" s="406"/>
      <c r="O36" s="406"/>
      <c r="P36" s="407"/>
      <c r="Q36" s="158"/>
      <c r="R36" s="414"/>
      <c r="S36" s="406"/>
      <c r="T36" s="407"/>
      <c r="U36" s="158"/>
      <c r="V36" s="414"/>
      <c r="W36" s="407"/>
      <c r="X36" s="89"/>
      <c r="Y36" s="91"/>
      <c r="Z36" s="92"/>
      <c r="AA36" s="93"/>
      <c r="AB36" s="1"/>
    </row>
    <row r="37" spans="1:28" ht="13.5" customHeight="1">
      <c r="A37" s="1"/>
      <c r="B37" s="1"/>
      <c r="C37" s="417"/>
      <c r="D37" s="412"/>
      <c r="E37" s="412"/>
      <c r="F37" s="413"/>
      <c r="G37" s="97"/>
      <c r="H37" s="415"/>
      <c r="I37" s="412"/>
      <c r="J37" s="413"/>
      <c r="K37" s="97"/>
      <c r="L37" s="97"/>
      <c r="M37" s="415"/>
      <c r="N37" s="412"/>
      <c r="O37" s="412"/>
      <c r="P37" s="413"/>
      <c r="Q37" s="97"/>
      <c r="R37" s="415"/>
      <c r="S37" s="412"/>
      <c r="T37" s="413"/>
      <c r="U37" s="97"/>
      <c r="V37" s="415"/>
      <c r="W37" s="413"/>
      <c r="X37" s="94"/>
      <c r="Y37" s="98"/>
      <c r="Z37" s="24"/>
      <c r="AA37" s="73"/>
      <c r="AB37" s="1"/>
    </row>
    <row r="38" spans="1:28"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8"/>
      <c r="AB38" s="1"/>
    </row>
    <row r="39" spans="1:28"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8"/>
      <c r="AB39" s="1"/>
    </row>
    <row r="40" spans="1:28" ht="13.5" customHeight="1">
      <c r="A40" s="1"/>
      <c r="B40" s="88" t="s">
        <v>45</v>
      </c>
      <c r="C40" s="420" t="s">
        <v>30</v>
      </c>
      <c r="D40" s="406"/>
      <c r="E40" s="406"/>
      <c r="F40" s="407"/>
      <c r="G40" s="99" t="s">
        <v>31</v>
      </c>
      <c r="H40" s="419" t="s">
        <v>32</v>
      </c>
      <c r="I40" s="406"/>
      <c r="J40" s="407"/>
      <c r="K40" s="99" t="s">
        <v>33</v>
      </c>
      <c r="L40" s="273"/>
      <c r="M40" s="419" t="s">
        <v>34</v>
      </c>
      <c r="N40" s="406"/>
      <c r="O40" s="406"/>
      <c r="P40" s="407"/>
      <c r="Q40" s="99" t="s">
        <v>35</v>
      </c>
      <c r="R40" s="419" t="s">
        <v>36</v>
      </c>
      <c r="S40" s="406"/>
      <c r="T40" s="407"/>
      <c r="U40" s="99" t="s">
        <v>37</v>
      </c>
      <c r="V40" s="421" t="s">
        <v>38</v>
      </c>
      <c r="W40" s="422"/>
      <c r="X40" s="99" t="s">
        <v>39</v>
      </c>
      <c r="Y40" s="101" t="s">
        <v>46</v>
      </c>
      <c r="Z40" s="24"/>
      <c r="AA40" s="73"/>
      <c r="AB40" s="1"/>
    </row>
    <row r="41" spans="1:28" ht="13.5" customHeight="1">
      <c r="A41" s="1"/>
      <c r="B41" s="1"/>
      <c r="C41" s="488">
        <v>0.83</v>
      </c>
      <c r="D41" s="412"/>
      <c r="E41" s="412"/>
      <c r="F41" s="413"/>
      <c r="G41" s="272">
        <v>0.79</v>
      </c>
      <c r="H41" s="502">
        <v>0.83</v>
      </c>
      <c r="I41" s="412"/>
      <c r="J41" s="413"/>
      <c r="K41" s="160"/>
      <c r="L41" s="160"/>
      <c r="M41" s="418"/>
      <c r="N41" s="412"/>
      <c r="O41" s="412"/>
      <c r="P41" s="413"/>
      <c r="Q41" s="160"/>
      <c r="R41" s="418"/>
      <c r="S41" s="412"/>
      <c r="T41" s="413"/>
      <c r="U41" s="160"/>
      <c r="V41" s="418"/>
      <c r="W41" s="413"/>
      <c r="X41" s="160"/>
      <c r="Y41" s="243"/>
      <c r="Z41" s="105"/>
      <c r="AA41" s="106"/>
      <c r="AB41" s="1"/>
    </row>
    <row r="42" spans="1:28" ht="13.5" customHeight="1">
      <c r="A42" s="1"/>
      <c r="B42" s="234" t="s">
        <v>346</v>
      </c>
      <c r="C42" s="64"/>
      <c r="D42" s="65"/>
      <c r="E42" s="65"/>
      <c r="F42" s="65"/>
      <c r="G42" s="66"/>
      <c r="H42" s="67"/>
      <c r="I42" s="67"/>
      <c r="J42" s="67"/>
      <c r="K42" s="388" t="s">
        <v>397</v>
      </c>
      <c r="L42" s="389"/>
      <c r="M42" s="389"/>
      <c r="N42" s="389"/>
      <c r="O42" s="389"/>
      <c r="P42" s="389"/>
      <c r="Q42" s="389"/>
      <c r="R42" s="389"/>
      <c r="S42" s="389"/>
      <c r="T42" s="389"/>
      <c r="U42" s="389"/>
      <c r="V42" s="389"/>
      <c r="W42" s="390"/>
      <c r="X42" s="1"/>
      <c r="Y42" s="1"/>
      <c r="Z42" s="1"/>
      <c r="AA42" s="8"/>
      <c r="AB42" s="1"/>
    </row>
    <row r="43" spans="1:28" ht="13.5" customHeight="1">
      <c r="A43" s="1"/>
      <c r="B43" s="1"/>
      <c r="C43" s="9"/>
      <c r="D43" s="1"/>
      <c r="E43" s="1"/>
      <c r="F43" s="1"/>
      <c r="G43" s="87"/>
      <c r="H43" s="1"/>
      <c r="I43" s="1"/>
      <c r="J43" s="1"/>
      <c r="K43" s="1"/>
      <c r="L43" s="1"/>
      <c r="M43" s="1"/>
      <c r="N43" s="1"/>
      <c r="O43" s="1"/>
      <c r="P43" s="1"/>
      <c r="Q43" s="1"/>
      <c r="R43" s="1"/>
      <c r="S43" s="1"/>
      <c r="T43" s="1"/>
      <c r="U43" s="1"/>
      <c r="V43" s="1"/>
      <c r="W43" s="1"/>
      <c r="X43" s="1"/>
      <c r="Y43" s="1"/>
      <c r="Z43" s="1"/>
      <c r="AA43" s="8"/>
      <c r="AB43" s="1"/>
    </row>
    <row r="44" spans="1:28" ht="13.5" customHeight="1">
      <c r="A44" s="1"/>
      <c r="B44" s="88" t="s">
        <v>44</v>
      </c>
      <c r="C44" s="416">
        <v>44068</v>
      </c>
      <c r="D44" s="406"/>
      <c r="E44" s="406"/>
      <c r="F44" s="407"/>
      <c r="G44" s="158">
        <v>44081</v>
      </c>
      <c r="H44" s="414">
        <v>44088</v>
      </c>
      <c r="I44" s="406"/>
      <c r="J44" s="407"/>
      <c r="K44" s="158">
        <v>44095</v>
      </c>
      <c r="L44" s="158"/>
      <c r="M44" s="414">
        <v>44102</v>
      </c>
      <c r="N44" s="406"/>
      <c r="O44" s="406"/>
      <c r="P44" s="407"/>
      <c r="Q44" s="158">
        <v>44109</v>
      </c>
      <c r="R44" s="414">
        <v>44116</v>
      </c>
      <c r="S44" s="406"/>
      <c r="T44" s="407"/>
      <c r="U44" s="158">
        <v>44123</v>
      </c>
      <c r="V44" s="414">
        <v>44130</v>
      </c>
      <c r="W44" s="407"/>
      <c r="X44" s="158">
        <v>44137</v>
      </c>
      <c r="Y44" s="154">
        <v>44144</v>
      </c>
      <c r="Z44" s="92"/>
      <c r="AA44" s="93"/>
      <c r="AB44" s="1"/>
    </row>
    <row r="45" spans="1:28" ht="13.5" customHeight="1">
      <c r="A45" s="1"/>
      <c r="B45" s="1"/>
      <c r="C45" s="417">
        <v>0</v>
      </c>
      <c r="D45" s="412"/>
      <c r="E45" s="412"/>
      <c r="F45" s="413"/>
      <c r="G45" s="97">
        <v>4</v>
      </c>
      <c r="H45" s="415">
        <v>2</v>
      </c>
      <c r="I45" s="412"/>
      <c r="J45" s="413"/>
      <c r="K45" s="97">
        <v>3</v>
      </c>
      <c r="L45" s="97"/>
      <c r="M45" s="415">
        <v>3</v>
      </c>
      <c r="N45" s="412"/>
      <c r="O45" s="412"/>
      <c r="P45" s="413"/>
      <c r="Q45" s="97">
        <v>4</v>
      </c>
      <c r="R45" s="415" t="s">
        <v>345</v>
      </c>
      <c r="S45" s="412"/>
      <c r="T45" s="413"/>
      <c r="U45" s="97" t="s">
        <v>345</v>
      </c>
      <c r="V45" s="461" t="s">
        <v>345</v>
      </c>
      <c r="W45" s="413"/>
      <c r="X45" s="156" t="s">
        <v>345</v>
      </c>
      <c r="Y45" s="157"/>
      <c r="Z45" s="24"/>
      <c r="AA45" s="73"/>
      <c r="AB45" s="1"/>
    </row>
    <row r="46" spans="1:28" ht="6" customHeight="1">
      <c r="A46" s="1"/>
      <c r="B46" s="1"/>
      <c r="C46" s="9"/>
      <c r="D46" s="1"/>
      <c r="E46" s="1"/>
      <c r="F46" s="1"/>
      <c r="G46" s="9"/>
      <c r="H46" s="1"/>
      <c r="I46" s="1"/>
      <c r="J46" s="1"/>
      <c r="K46" s="1"/>
      <c r="L46" s="1"/>
      <c r="M46" s="1"/>
      <c r="N46" s="1"/>
      <c r="O46" s="1"/>
      <c r="P46" s="1"/>
      <c r="Q46" s="1"/>
      <c r="R46" s="1"/>
      <c r="S46" s="1"/>
      <c r="T46" s="1"/>
      <c r="U46" s="1"/>
      <c r="V46" s="1"/>
      <c r="W46" s="1"/>
      <c r="X46" s="1"/>
      <c r="Y46" s="1"/>
      <c r="Z46" s="1"/>
      <c r="AA46" s="8"/>
      <c r="AB46" s="1"/>
    </row>
    <row r="47" spans="1:28" ht="13.5" customHeight="1">
      <c r="A47" s="1"/>
      <c r="B47" s="1"/>
      <c r="C47" s="416"/>
      <c r="D47" s="406"/>
      <c r="E47" s="406"/>
      <c r="F47" s="407"/>
      <c r="G47" s="158"/>
      <c r="H47" s="414"/>
      <c r="I47" s="406"/>
      <c r="J47" s="407"/>
      <c r="K47" s="158"/>
      <c r="L47" s="158"/>
      <c r="M47" s="414"/>
      <c r="N47" s="406"/>
      <c r="O47" s="406"/>
      <c r="P47" s="407"/>
      <c r="Q47" s="158"/>
      <c r="R47" s="414"/>
      <c r="S47" s="406"/>
      <c r="T47" s="407"/>
      <c r="U47" s="158"/>
      <c r="V47" s="414"/>
      <c r="W47" s="407"/>
      <c r="X47" s="158"/>
      <c r="Y47" s="158"/>
      <c r="Z47" s="92"/>
      <c r="AA47" s="93"/>
      <c r="AB47" s="1"/>
    </row>
    <row r="48" spans="1:28" ht="13.5" customHeight="1">
      <c r="A48" s="1"/>
      <c r="B48" s="1"/>
      <c r="C48" s="462"/>
      <c r="D48" s="412"/>
      <c r="E48" s="412"/>
      <c r="F48" s="413"/>
      <c r="G48" s="97"/>
      <c r="H48" s="415"/>
      <c r="I48" s="412"/>
      <c r="J48" s="413"/>
      <c r="K48" s="97"/>
      <c r="L48" s="97"/>
      <c r="M48" s="415"/>
      <c r="N48" s="412"/>
      <c r="O48" s="412"/>
      <c r="P48" s="413"/>
      <c r="Q48" s="156"/>
      <c r="R48" s="461"/>
      <c r="S48" s="412"/>
      <c r="T48" s="413"/>
      <c r="U48" s="156"/>
      <c r="V48" s="461"/>
      <c r="W48" s="413"/>
      <c r="X48" s="156"/>
      <c r="Y48" s="208"/>
      <c r="Z48" s="24"/>
      <c r="AA48" s="73"/>
      <c r="AB48" s="1"/>
    </row>
    <row r="49" spans="1:28" ht="6" customHeight="1">
      <c r="A49" s="1"/>
      <c r="B49" s="1"/>
      <c r="C49" s="9"/>
      <c r="D49" s="1"/>
      <c r="E49" s="1"/>
      <c r="F49" s="1"/>
      <c r="G49" s="9"/>
      <c r="H49" s="1"/>
      <c r="I49" s="1"/>
      <c r="J49" s="1"/>
      <c r="K49" s="1"/>
      <c r="L49" s="1"/>
      <c r="M49" s="1"/>
      <c r="N49" s="1"/>
      <c r="O49" s="1"/>
      <c r="P49" s="1"/>
      <c r="Q49" s="1"/>
      <c r="R49" s="1"/>
      <c r="S49" s="1"/>
      <c r="T49" s="1"/>
      <c r="U49" s="1" t="s">
        <v>23</v>
      </c>
      <c r="V49" s="1"/>
      <c r="W49" s="1"/>
      <c r="X49" s="1"/>
      <c r="Y49" s="1"/>
      <c r="Z49" s="1"/>
      <c r="AA49" s="8"/>
      <c r="AB49" s="1"/>
    </row>
    <row r="50" spans="1:28" ht="13.5" customHeight="1">
      <c r="A50" s="1"/>
      <c r="B50" s="1"/>
      <c r="C50" s="416"/>
      <c r="D50" s="406"/>
      <c r="E50" s="406"/>
      <c r="F50" s="407"/>
      <c r="G50" s="158"/>
      <c r="H50" s="414"/>
      <c r="I50" s="406"/>
      <c r="J50" s="407"/>
      <c r="K50" s="158"/>
      <c r="L50" s="158"/>
      <c r="M50" s="414"/>
      <c r="N50" s="406"/>
      <c r="O50" s="406"/>
      <c r="P50" s="407"/>
      <c r="Q50" s="158"/>
      <c r="R50" s="414"/>
      <c r="S50" s="406"/>
      <c r="T50" s="407"/>
      <c r="U50" s="158"/>
      <c r="V50" s="484"/>
      <c r="W50" s="407"/>
      <c r="X50" s="158"/>
      <c r="Y50" s="154"/>
      <c r="Z50" s="92"/>
      <c r="AA50" s="93"/>
      <c r="AB50" s="1"/>
    </row>
    <row r="51" spans="1:28" ht="13.5" customHeight="1">
      <c r="A51" s="1"/>
      <c r="B51" s="1"/>
      <c r="C51" s="417"/>
      <c r="D51" s="412"/>
      <c r="E51" s="412"/>
      <c r="F51" s="413"/>
      <c r="G51" s="97"/>
      <c r="H51" s="415"/>
      <c r="I51" s="412"/>
      <c r="J51" s="413"/>
      <c r="K51" s="97"/>
      <c r="L51" s="97"/>
      <c r="M51" s="415"/>
      <c r="N51" s="412"/>
      <c r="O51" s="412"/>
      <c r="P51" s="413"/>
      <c r="Q51" s="97"/>
      <c r="R51" s="415"/>
      <c r="S51" s="412"/>
      <c r="T51" s="413"/>
      <c r="U51" s="97"/>
      <c r="V51" s="415"/>
      <c r="W51" s="413"/>
      <c r="X51" s="97"/>
      <c r="Y51" s="208"/>
      <c r="Z51" s="24"/>
      <c r="AA51" s="73"/>
      <c r="AB51" s="1"/>
    </row>
    <row r="52" spans="1:28" ht="6" customHeight="1">
      <c r="A52" s="1"/>
      <c r="B52" s="1"/>
      <c r="C52" s="9"/>
      <c r="D52" s="1"/>
      <c r="E52" s="1"/>
      <c r="F52" s="1"/>
      <c r="G52" s="9"/>
      <c r="H52" s="1"/>
      <c r="I52" s="1"/>
      <c r="J52" s="1"/>
      <c r="K52" s="1"/>
      <c r="L52" s="1"/>
      <c r="M52" s="1"/>
      <c r="N52" s="1"/>
      <c r="O52" s="1"/>
      <c r="P52" s="1"/>
      <c r="Q52" s="1"/>
      <c r="R52" s="1"/>
      <c r="S52" s="1"/>
      <c r="T52" s="1"/>
      <c r="U52" s="1"/>
      <c r="V52" s="1"/>
      <c r="W52" s="1"/>
      <c r="X52" s="1"/>
      <c r="Y52" s="1"/>
      <c r="Z52" s="1"/>
      <c r="AA52" s="8"/>
      <c r="AB52" s="1"/>
    </row>
    <row r="53" spans="1:28" ht="13.5" customHeight="1">
      <c r="A53" s="1"/>
      <c r="B53" s="1"/>
      <c r="C53" s="416"/>
      <c r="D53" s="406"/>
      <c r="E53" s="406"/>
      <c r="F53" s="407"/>
      <c r="G53" s="158"/>
      <c r="H53" s="414"/>
      <c r="I53" s="406"/>
      <c r="J53" s="407"/>
      <c r="K53" s="158"/>
      <c r="L53" s="158"/>
      <c r="M53" s="414"/>
      <c r="N53" s="406"/>
      <c r="O53" s="406"/>
      <c r="P53" s="407"/>
      <c r="Q53" s="158"/>
      <c r="R53" s="414"/>
      <c r="S53" s="406"/>
      <c r="T53" s="407"/>
      <c r="U53" s="158"/>
      <c r="V53" s="414"/>
      <c r="W53" s="407"/>
      <c r="X53" s="89"/>
      <c r="Y53" s="91"/>
      <c r="Z53" s="92"/>
      <c r="AA53" s="93"/>
      <c r="AB53" s="1"/>
    </row>
    <row r="54" spans="1:28" ht="13.5" customHeight="1">
      <c r="A54" s="1"/>
      <c r="B54" s="1"/>
      <c r="C54" s="417"/>
      <c r="D54" s="412"/>
      <c r="E54" s="412"/>
      <c r="F54" s="413"/>
      <c r="G54" s="97"/>
      <c r="H54" s="415"/>
      <c r="I54" s="412"/>
      <c r="J54" s="413"/>
      <c r="K54" s="97"/>
      <c r="L54" s="97"/>
      <c r="M54" s="415"/>
      <c r="N54" s="412"/>
      <c r="O54" s="412"/>
      <c r="P54" s="413"/>
      <c r="Q54" s="97"/>
      <c r="R54" s="415"/>
      <c r="S54" s="412"/>
      <c r="T54" s="413"/>
      <c r="U54" s="97"/>
      <c r="V54" s="415"/>
      <c r="W54" s="413"/>
      <c r="X54" s="94"/>
      <c r="Y54" s="98"/>
      <c r="Z54" s="24"/>
      <c r="AA54" s="73"/>
      <c r="AB54" s="1"/>
    </row>
    <row r="55" spans="1:28" ht="13.5" customHeight="1">
      <c r="A55" s="1"/>
      <c r="B55" s="1"/>
      <c r="C55" s="9"/>
      <c r="D55" s="1"/>
      <c r="E55" s="1"/>
      <c r="F55" s="1"/>
      <c r="G55" s="9"/>
      <c r="H55" s="1"/>
      <c r="I55" s="1"/>
      <c r="J55" s="1"/>
      <c r="K55" s="1"/>
      <c r="L55" s="1"/>
      <c r="M55" s="1"/>
      <c r="N55" s="1"/>
      <c r="O55" s="1"/>
      <c r="P55" s="1"/>
      <c r="Q55" s="1"/>
      <c r="R55" s="1"/>
      <c r="S55" s="1"/>
      <c r="T55" s="1"/>
      <c r="U55" s="1"/>
      <c r="V55" s="1"/>
      <c r="W55" s="1"/>
      <c r="X55" s="1"/>
      <c r="Y55" s="1"/>
      <c r="Z55" s="1"/>
      <c r="AA55" s="8"/>
      <c r="AB55" s="1"/>
    </row>
    <row r="56" spans="1:28"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8"/>
      <c r="AB56" s="1"/>
    </row>
    <row r="57" spans="1:28" ht="13.5" customHeight="1">
      <c r="A57" s="1"/>
      <c r="B57" s="88" t="s">
        <v>45</v>
      </c>
      <c r="C57" s="420" t="s">
        <v>30</v>
      </c>
      <c r="D57" s="406"/>
      <c r="E57" s="406"/>
      <c r="F57" s="407"/>
      <c r="G57" s="99" t="s">
        <v>31</v>
      </c>
      <c r="H57" s="419" t="s">
        <v>32</v>
      </c>
      <c r="I57" s="406"/>
      <c r="J57" s="407"/>
      <c r="K57" s="99" t="s">
        <v>33</v>
      </c>
      <c r="L57" s="273"/>
      <c r="M57" s="419" t="s">
        <v>34</v>
      </c>
      <c r="N57" s="406"/>
      <c r="O57" s="406"/>
      <c r="P57" s="407"/>
      <c r="Q57" s="99" t="s">
        <v>35</v>
      </c>
      <c r="R57" s="419" t="s">
        <v>36</v>
      </c>
      <c r="S57" s="406"/>
      <c r="T57" s="407"/>
      <c r="U57" s="99" t="s">
        <v>37</v>
      </c>
      <c r="V57" s="421" t="s">
        <v>38</v>
      </c>
      <c r="W57" s="422"/>
      <c r="X57" s="99" t="s">
        <v>39</v>
      </c>
      <c r="Y57" s="101" t="s">
        <v>46</v>
      </c>
      <c r="Z57" s="24"/>
      <c r="AA57" s="73"/>
      <c r="AB57" s="1"/>
    </row>
    <row r="58" spans="1:28" ht="13.5" customHeight="1">
      <c r="A58" s="1"/>
      <c r="B58" s="1"/>
      <c r="C58" s="423">
        <v>0</v>
      </c>
      <c r="D58" s="412"/>
      <c r="E58" s="412"/>
      <c r="F58" s="413"/>
      <c r="G58" s="160" t="s">
        <v>345</v>
      </c>
      <c r="H58" s="467" t="s">
        <v>345</v>
      </c>
      <c r="I58" s="412"/>
      <c r="J58" s="413"/>
      <c r="K58" s="161" t="s">
        <v>345</v>
      </c>
      <c r="L58" s="160"/>
      <c r="M58" s="418"/>
      <c r="N58" s="412"/>
      <c r="O58" s="412"/>
      <c r="P58" s="413"/>
      <c r="Q58" s="161"/>
      <c r="R58" s="418"/>
      <c r="S58" s="412"/>
      <c r="T58" s="413"/>
      <c r="U58" s="160"/>
      <c r="V58" s="418"/>
      <c r="W58" s="413"/>
      <c r="X58" s="160"/>
      <c r="Y58" s="243"/>
      <c r="Z58" s="105"/>
      <c r="AA58" s="106" t="s">
        <v>23</v>
      </c>
      <c r="AB58" s="1"/>
    </row>
    <row r="59" spans="1:28" ht="13.5" customHeight="1">
      <c r="A59" s="1"/>
      <c r="B59" s="1"/>
      <c r="C59" s="9"/>
      <c r="D59" s="1"/>
      <c r="E59" s="1"/>
      <c r="F59" s="1"/>
      <c r="G59" s="9"/>
      <c r="H59" s="1"/>
      <c r="I59" s="1"/>
      <c r="J59" s="1"/>
      <c r="K59" s="1"/>
      <c r="L59" s="1"/>
      <c r="M59" s="1"/>
      <c r="N59" s="1"/>
      <c r="O59" s="1"/>
      <c r="P59" s="1"/>
      <c r="Q59" s="1"/>
      <c r="R59" s="1"/>
      <c r="S59" s="1"/>
      <c r="T59" s="1"/>
      <c r="U59" s="1"/>
      <c r="V59" s="1"/>
      <c r="W59" s="1"/>
      <c r="X59" s="1"/>
      <c r="Y59" s="1"/>
      <c r="Z59" s="1"/>
      <c r="AA59" s="8"/>
      <c r="AB59" s="1"/>
    </row>
    <row r="60" spans="1:28" ht="18" customHeight="1">
      <c r="A60" s="1"/>
      <c r="B60" s="63" t="s">
        <v>48</v>
      </c>
      <c r="C60" s="64"/>
      <c r="D60" s="65"/>
      <c r="E60" s="65"/>
      <c r="F60" s="65"/>
      <c r="G60" s="66"/>
      <c r="H60" s="67"/>
      <c r="I60" s="67"/>
      <c r="J60" s="67"/>
      <c r="K60" s="388" t="s">
        <v>397</v>
      </c>
      <c r="L60" s="389"/>
      <c r="M60" s="389"/>
      <c r="N60" s="389"/>
      <c r="O60" s="389"/>
      <c r="P60" s="389"/>
      <c r="Q60" s="389"/>
      <c r="R60" s="389"/>
      <c r="S60" s="389"/>
      <c r="T60" s="389"/>
      <c r="U60" s="389"/>
      <c r="V60" s="389"/>
      <c r="W60" s="390"/>
      <c r="X60" s="1"/>
      <c r="Y60" s="1"/>
      <c r="Z60" s="1"/>
      <c r="AA60" s="8"/>
      <c r="AB60" s="1"/>
    </row>
    <row r="61" spans="1:28" ht="13.5" customHeight="1">
      <c r="A61" s="1"/>
      <c r="B61" s="1"/>
      <c r="C61" s="9"/>
      <c r="D61" s="1"/>
      <c r="E61" s="1"/>
      <c r="F61" s="1"/>
      <c r="G61" s="9"/>
      <c r="H61" s="1"/>
      <c r="I61" s="1"/>
      <c r="J61" s="1"/>
      <c r="K61" s="1"/>
      <c r="L61" s="1"/>
      <c r="M61" s="1"/>
      <c r="N61" s="1"/>
      <c r="O61" s="1"/>
      <c r="P61" s="1"/>
      <c r="Q61" s="1"/>
      <c r="R61" s="1"/>
      <c r="S61" s="1"/>
      <c r="T61" s="1"/>
      <c r="U61" s="1"/>
      <c r="V61" s="1"/>
      <c r="W61" s="1"/>
      <c r="X61" s="1"/>
      <c r="Y61" s="1"/>
      <c r="Z61" s="1"/>
      <c r="AA61" s="8"/>
      <c r="AB61" s="1"/>
    </row>
    <row r="62" spans="1:28" ht="13.5" customHeight="1">
      <c r="A62" s="1"/>
      <c r="B62" s="88" t="s">
        <v>45</v>
      </c>
      <c r="C62" s="420" t="s">
        <v>30</v>
      </c>
      <c r="D62" s="406"/>
      <c r="E62" s="406"/>
      <c r="F62" s="407"/>
      <c r="G62" s="99" t="s">
        <v>31</v>
      </c>
      <c r="H62" s="419" t="s">
        <v>32</v>
      </c>
      <c r="I62" s="406"/>
      <c r="J62" s="407"/>
      <c r="K62" s="99" t="s">
        <v>33</v>
      </c>
      <c r="L62" s="273"/>
      <c r="M62" s="419" t="s">
        <v>34</v>
      </c>
      <c r="N62" s="406"/>
      <c r="O62" s="406"/>
      <c r="P62" s="407"/>
      <c r="Q62" s="99" t="s">
        <v>35</v>
      </c>
      <c r="R62" s="419" t="s">
        <v>36</v>
      </c>
      <c r="S62" s="406"/>
      <c r="T62" s="407"/>
      <c r="U62" s="99" t="s">
        <v>37</v>
      </c>
      <c r="V62" s="421" t="s">
        <v>38</v>
      </c>
      <c r="W62" s="422"/>
      <c r="X62" s="107" t="s">
        <v>39</v>
      </c>
      <c r="Y62" s="101" t="s">
        <v>46</v>
      </c>
      <c r="Z62" s="101" t="s">
        <v>49</v>
      </c>
      <c r="AA62" s="73"/>
      <c r="AB62" s="1"/>
    </row>
    <row r="63" spans="1:28" ht="13.5" customHeight="1">
      <c r="A63" s="1"/>
      <c r="B63" s="1"/>
      <c r="C63" s="417">
        <v>7</v>
      </c>
      <c r="D63" s="412"/>
      <c r="E63" s="412"/>
      <c r="F63" s="413"/>
      <c r="G63" s="156">
        <v>6</v>
      </c>
      <c r="H63" s="461">
        <v>4</v>
      </c>
      <c r="I63" s="412"/>
      <c r="J63" s="413"/>
      <c r="K63" s="97"/>
      <c r="L63" s="94"/>
      <c r="M63" s="415"/>
      <c r="N63" s="412"/>
      <c r="O63" s="412"/>
      <c r="P63" s="413"/>
      <c r="Q63" s="94"/>
      <c r="R63" s="415"/>
      <c r="S63" s="412"/>
      <c r="T63" s="413"/>
      <c r="U63" s="97"/>
      <c r="V63" s="415"/>
      <c r="W63" s="413"/>
      <c r="X63" s="97"/>
      <c r="Y63" s="208"/>
      <c r="Z63" s="98"/>
      <c r="AA63" s="73"/>
      <c r="AB63" s="1"/>
    </row>
    <row r="64" spans="1:28" ht="13.5" customHeight="1">
      <c r="A64" s="1"/>
      <c r="B64" s="1"/>
      <c r="C64" s="9"/>
      <c r="D64" s="1"/>
      <c r="E64" s="1"/>
      <c r="F64" s="1"/>
      <c r="G64" s="9"/>
      <c r="H64" s="1"/>
      <c r="I64" s="1"/>
      <c r="J64" s="1"/>
      <c r="K64" s="1"/>
      <c r="L64" s="1"/>
      <c r="M64" s="1"/>
      <c r="N64" s="1"/>
      <c r="O64" s="1"/>
      <c r="P64" s="1"/>
      <c r="Q64" s="1"/>
      <c r="R64" s="1"/>
      <c r="S64" s="1"/>
      <c r="T64" s="1"/>
      <c r="U64" s="1"/>
      <c r="V64" s="1"/>
      <c r="W64" s="1"/>
      <c r="X64" s="1"/>
      <c r="Y64" s="1"/>
      <c r="Z64" s="1"/>
      <c r="AA64" s="8"/>
      <c r="AB64" s="1"/>
    </row>
    <row r="65" spans="1:28" ht="13.5" customHeight="1">
      <c r="A65" s="1"/>
      <c r="B65" s="88" t="s">
        <v>50</v>
      </c>
      <c r="C65" s="9"/>
      <c r="D65" s="1"/>
      <c r="E65" s="1"/>
      <c r="F65" s="274" t="s">
        <v>51</v>
      </c>
      <c r="G65" s="463" t="s">
        <v>52</v>
      </c>
      <c r="H65" s="402"/>
      <c r="I65" s="402"/>
      <c r="J65" s="464"/>
      <c r="K65" s="463" t="s">
        <v>53</v>
      </c>
      <c r="L65" s="402"/>
      <c r="M65" s="402"/>
      <c r="N65" s="402"/>
      <c r="O65" s="402"/>
      <c r="P65" s="402"/>
      <c r="Q65" s="402"/>
      <c r="R65" s="402"/>
      <c r="S65" s="402"/>
      <c r="T65" s="402"/>
      <c r="U65" s="464"/>
      <c r="V65" s="463" t="s">
        <v>54</v>
      </c>
      <c r="W65" s="464"/>
      <c r="X65" s="109" t="s">
        <v>55</v>
      </c>
      <c r="Y65" s="24"/>
      <c r="Z65" s="1"/>
      <c r="AA65" s="73"/>
      <c r="AB65" s="1"/>
    </row>
    <row r="66" spans="1:28" ht="18" customHeight="1">
      <c r="A66" s="1"/>
      <c r="B66" s="432" t="s">
        <v>60</v>
      </c>
      <c r="C66" s="428"/>
      <c r="D66" s="1"/>
      <c r="E66" s="1"/>
      <c r="F66" s="261">
        <v>44105</v>
      </c>
      <c r="G66" s="495" t="s">
        <v>398</v>
      </c>
      <c r="H66" s="384"/>
      <c r="I66" s="384"/>
      <c r="J66" s="428"/>
      <c r="K66" s="495" t="s">
        <v>73</v>
      </c>
      <c r="L66" s="384"/>
      <c r="M66" s="384"/>
      <c r="N66" s="384"/>
      <c r="O66" s="384"/>
      <c r="P66" s="384"/>
      <c r="Q66" s="384"/>
      <c r="R66" s="384"/>
      <c r="S66" s="384"/>
      <c r="T66" s="384"/>
      <c r="U66" s="428"/>
      <c r="V66" s="495"/>
      <c r="W66" s="428"/>
      <c r="X66" s="163"/>
      <c r="Y66" s="24"/>
      <c r="Z66" s="1"/>
      <c r="AA66" s="73"/>
      <c r="AB66" s="1"/>
    </row>
    <row r="67" spans="1:28" ht="22.5" customHeight="1">
      <c r="A67" s="1"/>
      <c r="B67" s="113" t="s">
        <v>61</v>
      </c>
      <c r="C67" s="114" t="s">
        <v>62</v>
      </c>
      <c r="D67" s="1"/>
      <c r="E67" s="1"/>
      <c r="F67" s="261">
        <v>44119</v>
      </c>
      <c r="G67" s="495" t="s">
        <v>399</v>
      </c>
      <c r="H67" s="384"/>
      <c r="I67" s="384"/>
      <c r="J67" s="428"/>
      <c r="K67" s="495" t="s">
        <v>62</v>
      </c>
      <c r="L67" s="384"/>
      <c r="M67" s="384"/>
      <c r="N67" s="384"/>
      <c r="O67" s="384"/>
      <c r="P67" s="384"/>
      <c r="Q67" s="384"/>
      <c r="R67" s="384"/>
      <c r="S67" s="384"/>
      <c r="T67" s="384"/>
      <c r="U67" s="428"/>
      <c r="V67" s="495"/>
      <c r="W67" s="428"/>
      <c r="X67" s="165"/>
      <c r="Y67" s="24"/>
      <c r="Z67" s="1"/>
      <c r="AA67" s="73"/>
      <c r="AB67" s="1"/>
    </row>
    <row r="68" spans="1:28" ht="19.5" customHeight="1">
      <c r="A68" s="1"/>
      <c r="B68" s="113" t="s">
        <v>63</v>
      </c>
      <c r="C68" s="114" t="s">
        <v>64</v>
      </c>
      <c r="D68" s="1"/>
      <c r="E68" s="1"/>
      <c r="F68" s="261">
        <v>44126</v>
      </c>
      <c r="G68" s="495" t="s">
        <v>400</v>
      </c>
      <c r="H68" s="384"/>
      <c r="I68" s="384"/>
      <c r="J68" s="428"/>
      <c r="K68" s="495" t="s">
        <v>62</v>
      </c>
      <c r="L68" s="384"/>
      <c r="M68" s="384"/>
      <c r="N68" s="384"/>
      <c r="O68" s="384"/>
      <c r="P68" s="384"/>
      <c r="Q68" s="384"/>
      <c r="R68" s="384"/>
      <c r="S68" s="384"/>
      <c r="T68" s="384"/>
      <c r="U68" s="428"/>
      <c r="V68" s="495"/>
      <c r="W68" s="428"/>
      <c r="X68" s="166"/>
      <c r="Y68" s="24"/>
      <c r="Z68" s="1"/>
      <c r="AA68" s="73"/>
      <c r="AB68" s="1"/>
    </row>
    <row r="69" spans="1:28" ht="16.5" customHeight="1">
      <c r="A69" s="1"/>
      <c r="B69" s="113" t="s">
        <v>65</v>
      </c>
      <c r="C69" s="114" t="s">
        <v>66</v>
      </c>
      <c r="D69" s="1"/>
      <c r="E69" s="1"/>
      <c r="F69" s="261">
        <v>44130</v>
      </c>
      <c r="G69" s="495" t="s">
        <v>401</v>
      </c>
      <c r="H69" s="384"/>
      <c r="I69" s="384"/>
      <c r="J69" s="428"/>
      <c r="K69" s="495" t="s">
        <v>73</v>
      </c>
      <c r="L69" s="384"/>
      <c r="M69" s="384"/>
      <c r="N69" s="384"/>
      <c r="O69" s="384"/>
      <c r="P69" s="384"/>
      <c r="Q69" s="384"/>
      <c r="R69" s="384"/>
      <c r="S69" s="384"/>
      <c r="T69" s="384"/>
      <c r="U69" s="428"/>
      <c r="V69" s="430"/>
      <c r="W69" s="428"/>
      <c r="X69" s="115"/>
      <c r="Y69" s="24"/>
      <c r="Z69" s="1"/>
      <c r="AA69" s="73"/>
      <c r="AB69" s="1"/>
    </row>
    <row r="70" spans="1:28" ht="18" customHeight="1">
      <c r="A70" s="1"/>
      <c r="B70" s="113" t="s">
        <v>67</v>
      </c>
      <c r="C70" s="114" t="s">
        <v>58</v>
      </c>
      <c r="D70" s="1"/>
      <c r="E70" s="1"/>
      <c r="F70" s="252"/>
      <c r="G70" s="427"/>
      <c r="H70" s="384"/>
      <c r="I70" s="384"/>
      <c r="J70" s="428"/>
      <c r="K70" s="430"/>
      <c r="L70" s="384"/>
      <c r="M70" s="384"/>
      <c r="N70" s="384"/>
      <c r="O70" s="384"/>
      <c r="P70" s="384"/>
      <c r="Q70" s="384"/>
      <c r="R70" s="384"/>
      <c r="S70" s="384"/>
      <c r="T70" s="384"/>
      <c r="U70" s="428"/>
      <c r="V70" s="427"/>
      <c r="W70" s="428"/>
      <c r="X70" s="111"/>
      <c r="Y70" s="24"/>
      <c r="Z70" s="1"/>
      <c r="AA70" s="73"/>
      <c r="AB70" s="1"/>
    </row>
    <row r="71" spans="1:28" ht="18" customHeight="1">
      <c r="A71" s="1"/>
      <c r="B71" s="113" t="s">
        <v>68</v>
      </c>
      <c r="C71" s="114" t="s">
        <v>69</v>
      </c>
      <c r="D71" s="1"/>
      <c r="E71" s="1"/>
      <c r="F71" s="252"/>
      <c r="G71" s="427"/>
      <c r="H71" s="384"/>
      <c r="I71" s="384"/>
      <c r="J71" s="428"/>
      <c r="K71" s="430"/>
      <c r="L71" s="384"/>
      <c r="M71" s="384"/>
      <c r="N71" s="384"/>
      <c r="O71" s="384"/>
      <c r="P71" s="384"/>
      <c r="Q71" s="384"/>
      <c r="R71" s="384"/>
      <c r="S71" s="384"/>
      <c r="T71" s="384"/>
      <c r="U71" s="428"/>
      <c r="V71" s="427"/>
      <c r="W71" s="428"/>
      <c r="X71" s="111"/>
      <c r="Y71" s="24"/>
      <c r="Z71" s="1"/>
      <c r="AA71" s="73"/>
      <c r="AB71" s="1"/>
    </row>
    <row r="72" spans="1:28" ht="13.5" customHeight="1">
      <c r="A72" s="1"/>
      <c r="B72" s="113" t="s">
        <v>70</v>
      </c>
      <c r="C72" s="114" t="s">
        <v>71</v>
      </c>
      <c r="D72" s="1"/>
      <c r="E72" s="1"/>
      <c r="F72" s="252"/>
      <c r="G72" s="430"/>
      <c r="H72" s="384"/>
      <c r="I72" s="384"/>
      <c r="J72" s="428"/>
      <c r="K72" s="430"/>
      <c r="L72" s="384"/>
      <c r="M72" s="384"/>
      <c r="N72" s="384"/>
      <c r="O72" s="384"/>
      <c r="P72" s="384"/>
      <c r="Q72" s="384"/>
      <c r="R72" s="384"/>
      <c r="S72" s="384"/>
      <c r="T72" s="384"/>
      <c r="U72" s="428"/>
      <c r="V72" s="427"/>
      <c r="W72" s="428"/>
      <c r="X72" s="115"/>
      <c r="Y72" s="24"/>
      <c r="Z72" s="1"/>
      <c r="AA72" s="73"/>
      <c r="AB72" s="1"/>
    </row>
    <row r="73" spans="1:28" ht="18" customHeight="1">
      <c r="A73" s="1"/>
      <c r="B73" s="113" t="s">
        <v>72</v>
      </c>
      <c r="C73" s="114" t="s">
        <v>73</v>
      </c>
      <c r="D73" s="1"/>
      <c r="E73" s="1"/>
      <c r="F73" s="110"/>
      <c r="G73" s="430"/>
      <c r="H73" s="384"/>
      <c r="I73" s="384"/>
      <c r="J73" s="428"/>
      <c r="K73" s="429"/>
      <c r="L73" s="384"/>
      <c r="M73" s="384"/>
      <c r="N73" s="384"/>
      <c r="O73" s="384"/>
      <c r="P73" s="384"/>
      <c r="Q73" s="384"/>
      <c r="R73" s="384"/>
      <c r="S73" s="384"/>
      <c r="T73" s="384"/>
      <c r="U73" s="428"/>
      <c r="V73" s="427"/>
      <c r="W73" s="428"/>
      <c r="X73" s="111"/>
      <c r="Y73" s="24"/>
      <c r="Z73" s="1"/>
      <c r="AA73" s="73"/>
      <c r="AB73" s="1"/>
    </row>
    <row r="74" spans="1:28" ht="18" customHeight="1">
      <c r="A74" s="1"/>
      <c r="B74" s="116" t="s">
        <v>74</v>
      </c>
      <c r="C74" s="117" t="s">
        <v>75</v>
      </c>
      <c r="D74" s="1"/>
      <c r="E74" s="1"/>
      <c r="F74" s="110"/>
      <c r="G74" s="430"/>
      <c r="H74" s="384"/>
      <c r="I74" s="384"/>
      <c r="J74" s="428"/>
      <c r="K74" s="429"/>
      <c r="L74" s="384"/>
      <c r="M74" s="384"/>
      <c r="N74" s="384"/>
      <c r="O74" s="384"/>
      <c r="P74" s="384"/>
      <c r="Q74" s="384"/>
      <c r="R74" s="384"/>
      <c r="S74" s="384"/>
      <c r="T74" s="384"/>
      <c r="U74" s="428"/>
      <c r="V74" s="427"/>
      <c r="W74" s="428"/>
      <c r="X74" s="115"/>
      <c r="Y74" s="24"/>
      <c r="Z74" s="1"/>
      <c r="AA74" s="73"/>
      <c r="AB74" s="1"/>
    </row>
    <row r="75" spans="1:28" ht="18" customHeight="1">
      <c r="A75" s="1"/>
      <c r="B75" s="209" t="s">
        <v>7</v>
      </c>
      <c r="C75" s="184" t="s">
        <v>212</v>
      </c>
      <c r="D75" s="1"/>
      <c r="E75" s="1"/>
      <c r="F75" s="110"/>
      <c r="G75" s="430"/>
      <c r="H75" s="384"/>
      <c r="I75" s="384"/>
      <c r="J75" s="428"/>
      <c r="K75" s="429"/>
      <c r="L75" s="384"/>
      <c r="M75" s="384"/>
      <c r="N75" s="384"/>
      <c r="O75" s="384"/>
      <c r="P75" s="384"/>
      <c r="Q75" s="384"/>
      <c r="R75" s="384"/>
      <c r="S75" s="384"/>
      <c r="T75" s="384"/>
      <c r="U75" s="428"/>
      <c r="V75" s="427"/>
      <c r="W75" s="428"/>
      <c r="X75" s="111"/>
      <c r="Y75" s="24"/>
      <c r="Z75" s="1"/>
      <c r="AA75" s="73"/>
      <c r="AB75" s="1"/>
    </row>
    <row r="76" spans="1:28" ht="18" customHeight="1">
      <c r="A76" s="1"/>
      <c r="B76" s="1"/>
      <c r="C76" s="9"/>
      <c r="D76" s="1"/>
      <c r="E76" s="1"/>
      <c r="F76" s="218"/>
      <c r="G76" s="475"/>
      <c r="H76" s="381"/>
      <c r="I76" s="381"/>
      <c r="J76" s="381"/>
      <c r="K76" s="474"/>
      <c r="L76" s="381"/>
      <c r="M76" s="381"/>
      <c r="N76" s="381"/>
      <c r="O76" s="381"/>
      <c r="P76" s="381"/>
      <c r="Q76" s="381"/>
      <c r="R76" s="381"/>
      <c r="S76" s="381"/>
      <c r="T76" s="381"/>
      <c r="U76" s="381"/>
      <c r="V76" s="476"/>
      <c r="W76" s="381"/>
      <c r="X76" s="219"/>
      <c r="Y76" s="9"/>
      <c r="Z76" s="1"/>
      <c r="AA76" s="8"/>
      <c r="AB76" s="1"/>
    </row>
    <row r="77" spans="1:28" ht="18" customHeight="1">
      <c r="A77" s="1"/>
      <c r="B77" s="199"/>
      <c r="C77" s="220"/>
      <c r="D77" s="1"/>
      <c r="E77" s="1"/>
      <c r="F77" s="218"/>
      <c r="G77" s="475"/>
      <c r="H77" s="381"/>
      <c r="I77" s="381"/>
      <c r="J77" s="381"/>
      <c r="K77" s="474"/>
      <c r="L77" s="381"/>
      <c r="M77" s="381"/>
      <c r="N77" s="381"/>
      <c r="O77" s="381"/>
      <c r="P77" s="381"/>
      <c r="Q77" s="381"/>
      <c r="R77" s="381"/>
      <c r="S77" s="381"/>
      <c r="T77" s="381"/>
      <c r="U77" s="381"/>
      <c r="V77" s="475"/>
      <c r="W77" s="381"/>
      <c r="X77" s="132"/>
      <c r="Y77" s="9"/>
      <c r="Z77" s="1"/>
      <c r="AA77" s="8"/>
      <c r="AB77" s="1"/>
    </row>
    <row r="78" spans="1:28" ht="15" customHeight="1">
      <c r="A78" s="1"/>
      <c r="B78" s="1"/>
      <c r="C78" s="9"/>
      <c r="D78" s="1"/>
      <c r="E78" s="1"/>
      <c r="F78" s="218"/>
      <c r="G78" s="475"/>
      <c r="H78" s="381"/>
      <c r="I78" s="381"/>
      <c r="J78" s="381"/>
      <c r="K78" s="474"/>
      <c r="L78" s="381"/>
      <c r="M78" s="381"/>
      <c r="N78" s="381"/>
      <c r="O78" s="381"/>
      <c r="P78" s="381"/>
      <c r="Q78" s="381"/>
      <c r="R78" s="381"/>
      <c r="S78" s="381"/>
      <c r="T78" s="381"/>
      <c r="U78" s="381"/>
      <c r="V78" s="475"/>
      <c r="W78" s="381"/>
      <c r="X78" s="132"/>
      <c r="Y78" s="9"/>
      <c r="Z78" s="1"/>
      <c r="AA78" s="8"/>
      <c r="AB78" s="1"/>
    </row>
    <row r="79" spans="1:28" ht="13.5" customHeight="1">
      <c r="A79" s="1"/>
      <c r="B79" s="1"/>
      <c r="C79" s="9"/>
      <c r="D79" s="1"/>
      <c r="E79" s="1"/>
      <c r="F79" s="221"/>
      <c r="G79" s="477"/>
      <c r="H79" s="454"/>
      <c r="I79" s="454"/>
      <c r="J79" s="454"/>
      <c r="K79" s="478"/>
      <c r="L79" s="454"/>
      <c r="M79" s="454"/>
      <c r="N79" s="454"/>
      <c r="O79" s="454"/>
      <c r="P79" s="454"/>
      <c r="Q79" s="454"/>
      <c r="R79" s="454"/>
      <c r="S79" s="454"/>
      <c r="T79" s="454"/>
      <c r="U79" s="454"/>
      <c r="V79" s="477"/>
      <c r="W79" s="454"/>
      <c r="X79" s="222"/>
      <c r="Y79" s="9" t="s">
        <v>23</v>
      </c>
      <c r="Z79" s="1"/>
      <c r="AA79" s="8"/>
      <c r="AB79" s="1"/>
    </row>
    <row r="80" spans="1:28" ht="13.5" customHeight="1">
      <c r="A80" s="1"/>
      <c r="B80" s="1"/>
      <c r="C80" s="9"/>
      <c r="D80" s="1"/>
      <c r="E80" s="1"/>
      <c r="F80" s="1"/>
      <c r="G80" s="9"/>
      <c r="H80" s="1"/>
      <c r="I80" s="1"/>
      <c r="J80" s="1"/>
      <c r="K80" s="1"/>
      <c r="L80" s="1"/>
      <c r="M80" s="1" t="s">
        <v>23</v>
      </c>
      <c r="N80" s="1"/>
      <c r="O80" s="1"/>
      <c r="P80" s="1"/>
      <c r="Q80" s="1"/>
      <c r="R80" s="1"/>
      <c r="S80" s="1"/>
      <c r="T80" s="1"/>
      <c r="U80" s="1"/>
      <c r="V80" s="1"/>
      <c r="W80" s="1"/>
      <c r="X80" s="1"/>
      <c r="Y80" s="9" t="s">
        <v>23</v>
      </c>
      <c r="Z80" s="9"/>
      <c r="AA80" s="8"/>
      <c r="AB80" s="1"/>
    </row>
    <row r="81" spans="1:28" ht="18" customHeight="1">
      <c r="A81" s="1"/>
      <c r="B81" s="63" t="s">
        <v>76</v>
      </c>
      <c r="C81" s="64"/>
      <c r="D81" s="65"/>
      <c r="E81" s="65"/>
      <c r="F81" s="65"/>
      <c r="G81" s="66"/>
      <c r="H81" s="67"/>
      <c r="I81" s="67"/>
      <c r="J81" s="67"/>
      <c r="K81" s="388" t="s">
        <v>397</v>
      </c>
      <c r="L81" s="389"/>
      <c r="M81" s="389"/>
      <c r="N81" s="389"/>
      <c r="O81" s="389"/>
      <c r="P81" s="389"/>
      <c r="Q81" s="389"/>
      <c r="R81" s="389"/>
      <c r="S81" s="389"/>
      <c r="T81" s="389"/>
      <c r="U81" s="389"/>
      <c r="V81" s="389"/>
      <c r="W81" s="390"/>
      <c r="X81" s="1"/>
      <c r="Y81" s="1"/>
      <c r="Z81" s="1"/>
      <c r="AA81" s="8"/>
      <c r="AB81" s="1"/>
    </row>
    <row r="82" spans="1:28" ht="13.5" customHeight="1">
      <c r="A82" s="1"/>
      <c r="B82" s="392"/>
      <c r="C82" s="393"/>
      <c r="D82" s="1"/>
      <c r="E82" s="1"/>
      <c r="F82" s="1"/>
      <c r="G82" s="9"/>
      <c r="H82" s="1"/>
      <c r="I82" s="1"/>
      <c r="J82" s="1"/>
      <c r="K82" s="1"/>
      <c r="L82" s="1"/>
      <c r="M82" s="1"/>
      <c r="N82" s="1"/>
      <c r="O82" s="1"/>
      <c r="P82" s="1"/>
      <c r="Q82" s="1"/>
      <c r="R82" s="1"/>
      <c r="S82" s="1"/>
      <c r="T82" s="1"/>
      <c r="U82" s="1"/>
      <c r="V82" s="1"/>
      <c r="W82" s="1"/>
      <c r="X82" s="1"/>
      <c r="Y82" s="1"/>
      <c r="Z82" s="1"/>
      <c r="AA82" s="8"/>
      <c r="AB82" s="1"/>
    </row>
    <row r="83" spans="1:28" ht="30.75" customHeight="1">
      <c r="A83" s="1"/>
      <c r="B83" s="394"/>
      <c r="C83" s="381"/>
      <c r="D83" s="121"/>
      <c r="E83" s="121"/>
      <c r="F83" s="121"/>
      <c r="G83" s="437" t="s">
        <v>94</v>
      </c>
      <c r="H83" s="378"/>
      <c r="I83" s="1"/>
      <c r="J83" s="1"/>
      <c r="K83" s="437" t="s">
        <v>267</v>
      </c>
      <c r="L83" s="496"/>
      <c r="M83" s="378"/>
      <c r="N83" s="1"/>
      <c r="O83" s="1"/>
      <c r="P83" s="1"/>
      <c r="Q83" s="437" t="s">
        <v>96</v>
      </c>
      <c r="R83" s="378"/>
      <c r="S83" s="1"/>
      <c r="T83" s="1"/>
      <c r="U83" s="396"/>
      <c r="V83" s="378"/>
      <c r="W83" s="1"/>
      <c r="X83" s="122"/>
      <c r="Y83" s="123"/>
      <c r="Z83" s="1"/>
      <c r="AA83" s="1"/>
      <c r="AB83" s="1"/>
    </row>
    <row r="84" spans="1:28" ht="13.5" customHeight="1">
      <c r="A84" s="1"/>
      <c r="B84" s="380"/>
      <c r="C84" s="381"/>
      <c r="D84" s="121"/>
      <c r="E84" s="121"/>
      <c r="F84" s="121"/>
      <c r="G84" s="377" t="s">
        <v>80</v>
      </c>
      <c r="H84" s="378"/>
      <c r="I84" s="1"/>
      <c r="J84" s="1"/>
      <c r="K84" s="377" t="s">
        <v>80</v>
      </c>
      <c r="L84" s="496"/>
      <c r="M84" s="378"/>
      <c r="N84" s="1"/>
      <c r="O84" s="1"/>
      <c r="P84" s="1"/>
      <c r="Q84" s="377" t="s">
        <v>80</v>
      </c>
      <c r="R84" s="378"/>
      <c r="S84" s="1"/>
      <c r="T84" s="1"/>
      <c r="U84" s="395"/>
      <c r="V84" s="378"/>
      <c r="W84" s="1"/>
      <c r="X84" s="124"/>
      <c r="Y84" s="125"/>
      <c r="Z84" s="1"/>
      <c r="AA84" s="1"/>
      <c r="AB84" s="1"/>
    </row>
    <row r="85" spans="1:28" ht="13.5" customHeight="1">
      <c r="A85" s="1"/>
      <c r="B85" s="382"/>
      <c r="C85" s="381"/>
      <c r="D85" s="121"/>
      <c r="E85" s="167" t="s">
        <v>97</v>
      </c>
      <c r="F85" s="121"/>
      <c r="G85" s="470">
        <v>294</v>
      </c>
      <c r="H85" s="378"/>
      <c r="I85" s="1"/>
      <c r="J85" s="1"/>
      <c r="K85" s="470">
        <v>39</v>
      </c>
      <c r="L85" s="496"/>
      <c r="M85" s="378"/>
      <c r="N85" s="1"/>
      <c r="O85" s="1"/>
      <c r="P85" s="1"/>
      <c r="Q85" s="470">
        <v>22</v>
      </c>
      <c r="R85" s="378"/>
      <c r="S85" s="1"/>
      <c r="T85" s="1"/>
      <c r="U85" s="379"/>
      <c r="V85" s="378"/>
      <c r="W85" s="1"/>
      <c r="X85" s="127"/>
      <c r="Y85" s="1"/>
      <c r="Z85" s="1"/>
      <c r="AA85" s="1"/>
      <c r="AB85" s="1"/>
    </row>
    <row r="86" spans="1:28" ht="13.5" customHeight="1">
      <c r="A86" s="1"/>
      <c r="B86" s="380"/>
      <c r="C86" s="381"/>
      <c r="D86" s="168"/>
      <c r="E86" s="169" t="s">
        <v>98</v>
      </c>
      <c r="F86" s="121"/>
      <c r="G86" s="377" t="s">
        <v>268</v>
      </c>
      <c r="H86" s="378"/>
      <c r="I86" s="1"/>
      <c r="J86" s="1"/>
      <c r="K86" s="377" t="s">
        <v>268</v>
      </c>
      <c r="L86" s="496"/>
      <c r="M86" s="378"/>
      <c r="N86" s="1"/>
      <c r="O86" s="1"/>
      <c r="P86" s="1"/>
      <c r="Q86" s="377" t="s">
        <v>99</v>
      </c>
      <c r="R86" s="378"/>
      <c r="S86" s="1"/>
      <c r="T86" s="1"/>
      <c r="U86" s="395"/>
      <c r="V86" s="378"/>
      <c r="W86" s="1"/>
      <c r="X86" s="124"/>
      <c r="Y86" s="125"/>
      <c r="Z86" s="1"/>
      <c r="AA86" s="1"/>
      <c r="AB86" s="1"/>
    </row>
    <row r="87" spans="1:28" ht="13.5" customHeight="1">
      <c r="A87" s="1"/>
      <c r="B87" s="382"/>
      <c r="C87" s="381"/>
      <c r="D87" s="170"/>
      <c r="E87" s="205">
        <v>357</v>
      </c>
      <c r="F87" s="121"/>
      <c r="G87" s="490">
        <v>0</v>
      </c>
      <c r="H87" s="378"/>
      <c r="I87" s="1"/>
      <c r="J87" s="1"/>
      <c r="K87" s="490">
        <v>6</v>
      </c>
      <c r="L87" s="496"/>
      <c r="M87" s="378"/>
      <c r="N87" s="1"/>
      <c r="O87" s="1"/>
      <c r="P87" s="1"/>
      <c r="Q87" s="490">
        <v>1</v>
      </c>
      <c r="R87" s="378"/>
      <c r="S87" s="1"/>
      <c r="T87" s="1"/>
      <c r="U87" s="379"/>
      <c r="V87" s="378"/>
      <c r="W87" s="1"/>
      <c r="X87" s="127"/>
      <c r="Y87" s="1"/>
      <c r="Z87" s="1"/>
      <c r="AA87" s="1"/>
      <c r="AB87" s="1"/>
    </row>
    <row r="88" spans="1:28" ht="13.5" customHeight="1">
      <c r="A88" s="1"/>
      <c r="B88" s="380"/>
      <c r="C88" s="381"/>
      <c r="D88" s="168"/>
      <c r="E88" s="169" t="s">
        <v>100</v>
      </c>
      <c r="F88" s="121"/>
      <c r="G88" s="377" t="s">
        <v>269</v>
      </c>
      <c r="H88" s="378"/>
      <c r="I88" s="1"/>
      <c r="J88" s="1"/>
      <c r="K88" s="377" t="s">
        <v>269</v>
      </c>
      <c r="L88" s="496"/>
      <c r="M88" s="378"/>
      <c r="N88" s="1"/>
      <c r="O88" s="1"/>
      <c r="P88" s="1"/>
      <c r="Q88" s="377" t="s">
        <v>270</v>
      </c>
      <c r="R88" s="378"/>
      <c r="S88" s="1"/>
      <c r="T88" s="1"/>
      <c r="U88" s="395"/>
      <c r="V88" s="378"/>
      <c r="W88" s="1"/>
      <c r="X88" s="124"/>
      <c r="Y88" s="125"/>
      <c r="Z88" s="1"/>
      <c r="AA88" s="8"/>
      <c r="AB88" s="1"/>
    </row>
    <row r="89" spans="1:28" ht="13.5" customHeight="1">
      <c r="A89" s="1"/>
      <c r="B89" s="382"/>
      <c r="C89" s="381"/>
      <c r="D89" s="172"/>
      <c r="E89" s="171">
        <f>G87+K87+Q87</f>
        <v>7</v>
      </c>
      <c r="F89" s="121"/>
      <c r="G89" s="489">
        <v>60</v>
      </c>
      <c r="H89" s="378"/>
      <c r="I89" s="1"/>
      <c r="J89" s="1"/>
      <c r="K89" s="489">
        <v>82</v>
      </c>
      <c r="L89" s="496"/>
      <c r="M89" s="378"/>
      <c r="N89" s="1"/>
      <c r="O89" s="1"/>
      <c r="P89" s="1"/>
      <c r="Q89" s="489">
        <v>31</v>
      </c>
      <c r="R89" s="378"/>
      <c r="S89" s="1"/>
      <c r="T89" s="1"/>
      <c r="U89" s="379"/>
      <c r="V89" s="378"/>
      <c r="W89" s="1"/>
      <c r="X89" s="127"/>
      <c r="Y89" s="1"/>
      <c r="Z89" s="1"/>
      <c r="AA89" s="8"/>
      <c r="AB89" s="1"/>
    </row>
    <row r="90" spans="1:28" ht="13.5" customHeight="1">
      <c r="A90" s="1"/>
      <c r="B90" s="380"/>
      <c r="C90" s="381"/>
      <c r="D90" s="121"/>
      <c r="E90" s="230" t="s">
        <v>270</v>
      </c>
      <c r="F90" s="121"/>
      <c r="G90" s="377" t="s">
        <v>271</v>
      </c>
      <c r="H90" s="378"/>
      <c r="I90" s="1"/>
      <c r="J90" s="1"/>
      <c r="K90" s="377" t="s">
        <v>271</v>
      </c>
      <c r="L90" s="496"/>
      <c r="M90" s="378"/>
      <c r="N90" s="1"/>
      <c r="O90" s="1"/>
      <c r="P90" s="1"/>
      <c r="Q90" s="377" t="s">
        <v>83</v>
      </c>
      <c r="R90" s="378"/>
      <c r="S90" s="1"/>
      <c r="T90" s="1"/>
      <c r="U90" s="395"/>
      <c r="V90" s="378"/>
      <c r="W90" s="1"/>
      <c r="X90" s="124"/>
      <c r="Y90" s="125"/>
      <c r="Z90" s="1"/>
      <c r="AA90" s="8"/>
      <c r="AB90" s="1"/>
    </row>
    <row r="91" spans="1:28" ht="13.5" customHeight="1">
      <c r="A91" s="1"/>
      <c r="B91" s="397"/>
      <c r="C91" s="381"/>
      <c r="D91" s="121"/>
      <c r="E91" s="231">
        <f>G89+K89+Q89</f>
        <v>173</v>
      </c>
      <c r="F91" s="121"/>
      <c r="G91" s="486">
        <v>60</v>
      </c>
      <c r="H91" s="378"/>
      <c r="I91" s="1"/>
      <c r="J91" s="1"/>
      <c r="K91" s="489">
        <v>82</v>
      </c>
      <c r="L91" s="496"/>
      <c r="M91" s="378"/>
      <c r="N91" s="1"/>
      <c r="O91" s="1"/>
      <c r="P91" s="1"/>
      <c r="Q91" s="486">
        <v>31</v>
      </c>
      <c r="R91" s="378"/>
      <c r="S91" s="1"/>
      <c r="T91" s="1"/>
      <c r="U91" s="387"/>
      <c r="V91" s="378"/>
      <c r="W91" s="1"/>
      <c r="X91" s="128"/>
      <c r="Y91" s="129"/>
      <c r="Z91" s="1"/>
      <c r="AA91" s="8"/>
      <c r="AB91" s="1"/>
    </row>
    <row r="92" spans="1:28" ht="12.75" customHeight="1">
      <c r="A92" s="1"/>
      <c r="B92" s="380"/>
      <c r="C92" s="381"/>
      <c r="D92" s="121"/>
      <c r="E92" s="169" t="s">
        <v>272</v>
      </c>
      <c r="F92" s="121"/>
      <c r="G92" s="438" t="s">
        <v>273</v>
      </c>
      <c r="H92" s="378"/>
      <c r="I92" s="1"/>
      <c r="J92" s="1"/>
      <c r="K92" s="438" t="s">
        <v>273</v>
      </c>
      <c r="L92" s="496"/>
      <c r="M92" s="378"/>
      <c r="N92" s="1"/>
      <c r="O92" s="1"/>
      <c r="P92" s="1"/>
      <c r="Q92" s="438" t="s">
        <v>402</v>
      </c>
      <c r="R92" s="378"/>
      <c r="S92" s="1"/>
      <c r="T92" s="1"/>
      <c r="U92" s="395"/>
      <c r="V92" s="378"/>
      <c r="W92" s="1"/>
      <c r="X92" s="124"/>
      <c r="Y92" s="125"/>
      <c r="Z92" s="1"/>
      <c r="AA92" s="8"/>
      <c r="AB92" s="1"/>
    </row>
    <row r="93" spans="1:28" ht="13.5" customHeight="1">
      <c r="A93" s="1"/>
      <c r="B93" s="382"/>
      <c r="C93" s="381"/>
      <c r="D93" s="232"/>
      <c r="E93" s="233">
        <f>180-E91</f>
        <v>7</v>
      </c>
      <c r="F93" s="121"/>
      <c r="G93" s="491">
        <v>113</v>
      </c>
      <c r="H93" s="378"/>
      <c r="I93" s="125"/>
      <c r="J93" s="125"/>
      <c r="K93" s="492">
        <v>0</v>
      </c>
      <c r="L93" s="496"/>
      <c r="M93" s="378"/>
      <c r="N93" s="129"/>
      <c r="O93" s="129"/>
      <c r="P93" s="129"/>
      <c r="Q93" s="491">
        <v>4</v>
      </c>
      <c r="R93" s="378"/>
      <c r="S93" s="129"/>
      <c r="T93" s="129"/>
      <c r="U93" s="387"/>
      <c r="V93" s="378"/>
      <c r="W93" s="129"/>
      <c r="X93" s="130"/>
      <c r="Y93" s="1"/>
      <c r="Z93" s="1"/>
      <c r="AA93" s="8"/>
      <c r="AB93" s="1"/>
    </row>
    <row r="94" spans="1:28" ht="37.5" customHeight="1">
      <c r="A94" s="1"/>
      <c r="B94" s="1"/>
      <c r="C94" s="9"/>
      <c r="D94" s="1"/>
      <c r="E94" s="1"/>
      <c r="F94" s="1"/>
      <c r="G94" s="220"/>
      <c r="H94" s="199"/>
      <c r="I94" s="1"/>
      <c r="J94" s="1"/>
      <c r="K94" s="1"/>
      <c r="L94" s="1"/>
      <c r="M94" s="1"/>
      <c r="N94" s="1"/>
      <c r="O94" s="1"/>
      <c r="P94" s="1"/>
      <c r="Q94" s="1"/>
      <c r="R94" s="1"/>
      <c r="S94" s="1"/>
      <c r="T94" s="1"/>
      <c r="U94" s="1"/>
      <c r="V94" s="1"/>
      <c r="W94" s="1"/>
      <c r="X94" s="1"/>
      <c r="Y94" s="1"/>
      <c r="Z94" s="1"/>
      <c r="AA94" s="8"/>
      <c r="AB94" s="1"/>
    </row>
    <row r="95" spans="1:28" ht="13.5" customHeight="1">
      <c r="A95" s="1"/>
      <c r="B95" s="234" t="s">
        <v>85</v>
      </c>
      <c r="C95" s="64"/>
      <c r="D95" s="65"/>
      <c r="E95" s="65"/>
      <c r="F95" s="65"/>
      <c r="G95" s="66"/>
      <c r="H95" s="67"/>
      <c r="I95" s="67"/>
      <c r="J95" s="67"/>
      <c r="K95" s="388" t="s">
        <v>397</v>
      </c>
      <c r="L95" s="389"/>
      <c r="M95" s="389"/>
      <c r="N95" s="389"/>
      <c r="O95" s="389"/>
      <c r="P95" s="389"/>
      <c r="Q95" s="389"/>
      <c r="R95" s="389"/>
      <c r="S95" s="389"/>
      <c r="T95" s="389"/>
      <c r="U95" s="389"/>
      <c r="V95" s="389"/>
      <c r="W95" s="390"/>
      <c r="X95" s="1"/>
      <c r="Y95" s="1"/>
      <c r="Z95" s="1"/>
      <c r="AA95" s="8"/>
      <c r="AB95" s="1"/>
    </row>
    <row r="96" spans="1:28" ht="19.5" customHeight="1">
      <c r="A96" s="1"/>
      <c r="B96" s="1"/>
      <c r="C96" s="9"/>
      <c r="D96" s="1"/>
      <c r="E96" s="1"/>
      <c r="F96" s="1"/>
      <c r="G96" s="9"/>
      <c r="H96" s="1"/>
      <c r="I96" s="1"/>
      <c r="J96" s="1"/>
      <c r="K96" s="1"/>
      <c r="L96" s="1"/>
      <c r="M96" s="1"/>
      <c r="N96" s="1"/>
      <c r="O96" s="1"/>
      <c r="P96" s="1"/>
      <c r="Q96" s="1"/>
      <c r="R96" s="1"/>
      <c r="S96" s="1"/>
      <c r="T96" s="1"/>
      <c r="U96" s="1"/>
      <c r="V96" s="1"/>
      <c r="W96" s="1"/>
      <c r="X96" s="1"/>
      <c r="Y96" s="1"/>
      <c r="Z96" s="1"/>
      <c r="AA96" s="8"/>
      <c r="AB96" s="1"/>
    </row>
    <row r="97" spans="1:28"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25"/>
      <c r="U97" s="425"/>
      <c r="V97" s="400"/>
      <c r="W97" s="1"/>
      <c r="X97" s="1"/>
      <c r="Y97" s="1"/>
      <c r="Z97" s="1"/>
      <c r="AA97" s="8"/>
      <c r="AB97" s="1"/>
    </row>
    <row r="98" spans="1:28" ht="30.75" customHeight="1">
      <c r="A98" s="1"/>
      <c r="B98" s="1"/>
      <c r="C98" s="9"/>
      <c r="D98" s="176"/>
      <c r="E98" s="177"/>
      <c r="F98" s="177"/>
      <c r="G98" s="440"/>
      <c r="H98" s="384"/>
      <c r="I98" s="384"/>
      <c r="J98" s="384"/>
      <c r="K98" s="384"/>
      <c r="L98" s="384"/>
      <c r="M98" s="384"/>
      <c r="N98" s="384"/>
      <c r="O98" s="384"/>
      <c r="P98" s="384"/>
      <c r="Q98" s="384"/>
      <c r="R98" s="384"/>
      <c r="S98" s="384"/>
      <c r="T98" s="384"/>
      <c r="U98" s="384"/>
      <c r="V98" s="385"/>
      <c r="W98" s="1"/>
      <c r="X98" s="1"/>
      <c r="Y98" s="1"/>
      <c r="Z98" s="1"/>
      <c r="AA98" s="8"/>
      <c r="AB98" s="1"/>
    </row>
    <row r="99" spans="1:28" ht="32.25" customHeight="1">
      <c r="A99" s="1"/>
      <c r="B99" s="1"/>
      <c r="C99" s="9"/>
      <c r="D99" s="139"/>
      <c r="E99" s="140"/>
      <c r="F99" s="140"/>
      <c r="G99" s="383"/>
      <c r="H99" s="384"/>
      <c r="I99" s="384"/>
      <c r="J99" s="384"/>
      <c r="K99" s="384"/>
      <c r="L99" s="384"/>
      <c r="M99" s="384"/>
      <c r="N99" s="384"/>
      <c r="O99" s="384"/>
      <c r="P99" s="384"/>
      <c r="Q99" s="384"/>
      <c r="R99" s="384"/>
      <c r="S99" s="384"/>
      <c r="T99" s="384"/>
      <c r="U99" s="384"/>
      <c r="V99" s="385"/>
      <c r="W99" s="1"/>
      <c r="X99" s="1"/>
      <c r="Y99" s="1"/>
      <c r="Z99" s="1"/>
      <c r="AA99" s="8"/>
      <c r="AB99" s="1"/>
    </row>
    <row r="100" spans="1:28"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c r="AA100" s="1"/>
      <c r="AB100" s="1"/>
    </row>
    <row r="101" spans="1:28"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8"/>
      <c r="AB101" s="1"/>
    </row>
    <row r="102" spans="1:28"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1"/>
      <c r="Y102" s="1"/>
      <c r="Z102" s="1"/>
      <c r="AA102" s="8"/>
      <c r="AB102" s="1"/>
    </row>
    <row r="103" spans="1:28"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8"/>
      <c r="AB103" s="1"/>
    </row>
    <row r="104" spans="1:28"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8"/>
      <c r="AB104" s="1"/>
    </row>
    <row r="105" spans="1:28" ht="13.5" customHeight="1">
      <c r="A105" s="1"/>
      <c r="B105" s="442" t="s">
        <v>109</v>
      </c>
      <c r="C105" s="389"/>
      <c r="D105" s="389"/>
      <c r="E105" s="389"/>
      <c r="F105" s="389"/>
      <c r="G105" s="389"/>
      <c r="H105" s="389"/>
      <c r="I105" s="443"/>
      <c r="J105" s="67"/>
      <c r="K105" s="388" t="s">
        <v>397</v>
      </c>
      <c r="L105" s="389"/>
      <c r="M105" s="389"/>
      <c r="N105" s="389"/>
      <c r="O105" s="389"/>
      <c r="P105" s="389"/>
      <c r="Q105" s="389"/>
      <c r="R105" s="389"/>
      <c r="S105" s="389"/>
      <c r="T105" s="389"/>
      <c r="U105" s="389"/>
      <c r="V105" s="389"/>
      <c r="W105" s="390"/>
      <c r="X105" s="1"/>
      <c r="Y105" s="1"/>
      <c r="Z105" s="1"/>
      <c r="AA105" s="8"/>
      <c r="AB105" s="1"/>
    </row>
    <row r="106" spans="1:28"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8"/>
      <c r="AB106" s="1"/>
    </row>
    <row r="107" spans="1:28"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78"/>
      <c r="W107" s="178"/>
      <c r="X107" s="1"/>
      <c r="Y107" s="1"/>
      <c r="Z107" s="1"/>
      <c r="AA107" s="8"/>
      <c r="AB107" s="1"/>
    </row>
    <row r="108" spans="1:28"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1"/>
      <c r="Z108" s="1"/>
      <c r="AA108" s="8"/>
      <c r="AB108" s="1"/>
    </row>
    <row r="109" spans="1:28" ht="13.5" customHeight="1">
      <c r="A109" s="1"/>
      <c r="B109" s="180"/>
      <c r="C109" s="446" t="s">
        <v>403</v>
      </c>
      <c r="D109" s="428"/>
      <c r="E109" s="181" t="s">
        <v>404</v>
      </c>
      <c r="F109" s="181" t="s">
        <v>405</v>
      </c>
      <c r="G109" s="181" t="s">
        <v>115</v>
      </c>
      <c r="H109" s="182" t="s">
        <v>220</v>
      </c>
      <c r="I109" s="210"/>
      <c r="J109" s="1"/>
      <c r="K109" s="1"/>
      <c r="L109" s="1"/>
      <c r="M109" s="1"/>
      <c r="N109" s="1"/>
      <c r="O109" s="1"/>
      <c r="P109" s="1"/>
      <c r="Q109" s="1"/>
      <c r="R109" s="1"/>
      <c r="S109" s="1"/>
      <c r="T109" s="1"/>
      <c r="U109" s="1"/>
      <c r="V109" s="1"/>
      <c r="W109" s="1"/>
      <c r="X109" s="1"/>
      <c r="Y109" s="1"/>
      <c r="Z109" s="1"/>
      <c r="AA109" s="8"/>
      <c r="AB109" s="1"/>
    </row>
    <row r="110" spans="1:28" ht="13.5" customHeight="1">
      <c r="A110" s="1"/>
      <c r="B110" s="253" t="s">
        <v>362</v>
      </c>
      <c r="C110" s="447"/>
      <c r="D110" s="428"/>
      <c r="E110" s="211"/>
      <c r="F110" s="211"/>
      <c r="G110" s="185"/>
      <c r="H110" s="187"/>
      <c r="I110" s="1"/>
      <c r="J110" s="1"/>
      <c r="K110" s="1"/>
      <c r="L110" s="1"/>
      <c r="M110" s="1"/>
      <c r="N110" s="1"/>
      <c r="O110" s="1"/>
      <c r="P110" s="1"/>
      <c r="Q110" s="1"/>
      <c r="R110" s="1"/>
      <c r="S110" s="1"/>
      <c r="T110" s="1"/>
      <c r="U110" s="1"/>
      <c r="V110" s="1"/>
      <c r="W110" s="1"/>
      <c r="X110" s="1"/>
      <c r="Y110" s="1"/>
      <c r="Z110" s="1"/>
      <c r="AA110" s="8"/>
      <c r="AB110" s="1"/>
    </row>
    <row r="111" spans="1:28" ht="13.5" customHeight="1">
      <c r="A111" s="1"/>
      <c r="B111" s="253" t="s">
        <v>363</v>
      </c>
      <c r="C111" s="447"/>
      <c r="D111" s="428"/>
      <c r="E111" s="211"/>
      <c r="F111" s="201"/>
      <c r="G111" s="185"/>
      <c r="H111" s="186"/>
      <c r="I111" s="1"/>
      <c r="J111" s="1"/>
      <c r="K111" s="1"/>
      <c r="L111" s="1"/>
      <c r="M111" s="1"/>
      <c r="N111" s="1"/>
      <c r="O111" s="1"/>
      <c r="P111" s="1"/>
      <c r="Q111" s="1"/>
      <c r="R111" s="1"/>
      <c r="S111" s="1"/>
      <c r="T111" s="1"/>
      <c r="U111" s="1"/>
      <c r="V111" s="1"/>
      <c r="W111" s="1"/>
      <c r="X111" s="1"/>
      <c r="Y111" s="1"/>
      <c r="Z111" s="1"/>
      <c r="AA111" s="8"/>
      <c r="AB111" s="1"/>
    </row>
    <row r="112" spans="1:28" ht="13.5" customHeight="1">
      <c r="A112" s="1"/>
      <c r="B112" s="253" t="s">
        <v>364</v>
      </c>
      <c r="C112" s="447"/>
      <c r="D112" s="428"/>
      <c r="E112" s="211"/>
      <c r="F112" s="201"/>
      <c r="G112" s="185"/>
      <c r="H112" s="186"/>
      <c r="I112" s="1"/>
      <c r="J112" s="1"/>
      <c r="K112" s="1"/>
      <c r="L112" s="1"/>
      <c r="M112" s="1"/>
      <c r="N112" s="1"/>
      <c r="O112" s="1"/>
      <c r="P112" s="1"/>
      <c r="Q112" s="1"/>
      <c r="R112" s="1"/>
      <c r="S112" s="1"/>
      <c r="T112" s="1"/>
      <c r="U112" s="1"/>
      <c r="V112" s="1"/>
      <c r="W112" s="1"/>
      <c r="X112" s="1"/>
      <c r="Y112" s="1"/>
      <c r="Z112" s="1"/>
      <c r="AA112" s="8"/>
      <c r="AB112" s="1"/>
    </row>
    <row r="113" spans="1:28" ht="13.5" customHeight="1">
      <c r="A113" s="1"/>
      <c r="B113" s="253" t="s">
        <v>365</v>
      </c>
      <c r="C113" s="447"/>
      <c r="D113" s="428"/>
      <c r="E113" s="201"/>
      <c r="F113" s="201"/>
      <c r="G113" s="185"/>
      <c r="H113" s="186"/>
      <c r="I113" s="1"/>
      <c r="J113" s="1"/>
      <c r="K113" s="1"/>
      <c r="L113" s="1"/>
      <c r="M113" s="1"/>
      <c r="N113" s="1"/>
      <c r="O113" s="1"/>
      <c r="P113" s="1"/>
      <c r="Q113" s="1"/>
      <c r="R113" s="1"/>
      <c r="S113" s="1"/>
      <c r="T113" s="1"/>
      <c r="U113" s="1"/>
      <c r="V113" s="1"/>
      <c r="W113" s="1"/>
      <c r="X113" s="1"/>
      <c r="Y113" s="1"/>
      <c r="Z113" s="1"/>
      <c r="AA113" s="8"/>
      <c r="AB113" s="1"/>
    </row>
    <row r="114" spans="1:28" ht="13.5" customHeight="1">
      <c r="A114" s="1"/>
      <c r="B114" s="254" t="s">
        <v>366</v>
      </c>
      <c r="C114" s="447"/>
      <c r="D114" s="428"/>
      <c r="E114" s="201"/>
      <c r="F114" s="201"/>
      <c r="G114" s="185"/>
      <c r="H114" s="186"/>
      <c r="I114" s="1"/>
      <c r="J114" s="1"/>
      <c r="K114" s="1"/>
      <c r="L114" s="1"/>
      <c r="M114" s="1"/>
      <c r="N114" s="1"/>
      <c r="O114" s="1"/>
      <c r="P114" s="1"/>
      <c r="Q114" s="1"/>
      <c r="R114" s="1"/>
      <c r="S114" s="1"/>
      <c r="T114" s="1"/>
      <c r="U114" s="1"/>
      <c r="V114" s="1"/>
      <c r="W114" s="1"/>
      <c r="X114" s="1"/>
      <c r="Y114" s="1"/>
      <c r="Z114" s="1"/>
      <c r="AA114" s="8"/>
      <c r="AB114" s="1"/>
    </row>
    <row r="115" spans="1:28" ht="13.5" customHeight="1">
      <c r="A115" s="1"/>
      <c r="B115" s="254" t="s">
        <v>367</v>
      </c>
      <c r="C115" s="448"/>
      <c r="D115" s="428"/>
      <c r="E115" s="211"/>
      <c r="F115" s="201"/>
      <c r="G115" s="185"/>
      <c r="H115" s="186"/>
      <c r="I115" s="1"/>
      <c r="J115" s="1"/>
      <c r="K115" s="1"/>
      <c r="L115" s="1"/>
      <c r="M115" s="1"/>
      <c r="N115" s="1"/>
      <c r="O115" s="1"/>
      <c r="P115" s="1"/>
      <c r="Q115" s="1"/>
      <c r="R115" s="1"/>
      <c r="S115" s="1"/>
      <c r="T115" s="1"/>
      <c r="U115" s="1"/>
      <c r="V115" s="1"/>
      <c r="W115" s="1"/>
      <c r="X115" s="1"/>
      <c r="Y115" s="1"/>
      <c r="Z115" s="1"/>
      <c r="AA115" s="8"/>
      <c r="AB115" s="1"/>
    </row>
    <row r="116" spans="1:28" ht="13.5" customHeight="1">
      <c r="A116" s="1"/>
      <c r="B116" s="254" t="s">
        <v>368</v>
      </c>
      <c r="C116" s="448"/>
      <c r="D116" s="428"/>
      <c r="E116" s="211"/>
      <c r="F116" s="201"/>
      <c r="G116" s="185"/>
      <c r="H116" s="186"/>
      <c r="I116" s="1"/>
      <c r="J116" s="1"/>
      <c r="K116" s="1"/>
      <c r="L116" s="1"/>
      <c r="M116" s="1"/>
      <c r="N116" s="1"/>
      <c r="O116" s="1"/>
      <c r="P116" s="1"/>
      <c r="Q116" s="1"/>
      <c r="R116" s="1"/>
      <c r="S116" s="1"/>
      <c r="T116" s="1"/>
      <c r="U116" s="1"/>
      <c r="V116" s="1"/>
      <c r="W116" s="1"/>
      <c r="X116" s="1"/>
      <c r="Y116" s="1"/>
      <c r="Z116" s="1"/>
      <c r="AA116" s="8"/>
      <c r="AB116" s="1"/>
    </row>
    <row r="117" spans="1:28" ht="13.5" customHeight="1">
      <c r="A117" s="1"/>
      <c r="B117" s="254" t="s">
        <v>369</v>
      </c>
      <c r="C117" s="448"/>
      <c r="D117" s="428"/>
      <c r="E117" s="211"/>
      <c r="F117" s="201"/>
      <c r="G117" s="185"/>
      <c r="H117" s="186"/>
      <c r="I117" s="1"/>
      <c r="J117" s="1"/>
      <c r="K117" s="1"/>
      <c r="L117" s="1"/>
      <c r="M117" s="1"/>
      <c r="N117" s="1"/>
      <c r="O117" s="1"/>
      <c r="P117" s="1"/>
      <c r="Q117" s="1"/>
      <c r="R117" s="1"/>
      <c r="S117" s="1"/>
      <c r="T117" s="1"/>
      <c r="U117" s="1"/>
      <c r="V117" s="1"/>
      <c r="W117" s="1"/>
      <c r="X117" s="1"/>
      <c r="Y117" s="1"/>
      <c r="Z117" s="1"/>
      <c r="AA117" s="8"/>
      <c r="AB117" s="1"/>
    </row>
    <row r="118" spans="1:28" ht="13.5" customHeight="1">
      <c r="A118" s="1"/>
      <c r="B118" s="254" t="s">
        <v>370</v>
      </c>
      <c r="C118" s="448"/>
      <c r="D118" s="428"/>
      <c r="E118" s="211"/>
      <c r="F118" s="201"/>
      <c r="G118" s="185"/>
      <c r="H118" s="186"/>
      <c r="I118" s="1"/>
      <c r="J118" s="1"/>
      <c r="K118" s="1"/>
      <c r="L118" s="1"/>
      <c r="M118" s="1"/>
      <c r="N118" s="1"/>
      <c r="O118" s="1"/>
      <c r="P118" s="1"/>
      <c r="Q118" s="1"/>
      <c r="R118" s="1"/>
      <c r="S118" s="1"/>
      <c r="T118" s="1"/>
      <c r="U118" s="1"/>
      <c r="V118" s="1"/>
      <c r="W118" s="1"/>
      <c r="X118" s="1"/>
      <c r="Y118" s="1"/>
      <c r="Z118" s="1"/>
      <c r="AA118" s="8"/>
      <c r="AB118" s="1"/>
    </row>
    <row r="119" spans="1:28" ht="13.5" customHeight="1">
      <c r="A119" s="1"/>
      <c r="B119" s="254" t="s">
        <v>371</v>
      </c>
      <c r="C119" s="448"/>
      <c r="D119" s="428"/>
      <c r="E119" s="211"/>
      <c r="F119" s="201"/>
      <c r="G119" s="185"/>
      <c r="H119" s="186"/>
      <c r="I119" s="1"/>
      <c r="J119" s="1"/>
      <c r="K119" s="1"/>
      <c r="L119" s="1"/>
      <c r="M119" s="1"/>
      <c r="N119" s="1"/>
      <c r="O119" s="1"/>
      <c r="P119" s="1"/>
      <c r="Q119" s="1"/>
      <c r="R119" s="1"/>
      <c r="S119" s="1"/>
      <c r="T119" s="1"/>
      <c r="U119" s="1"/>
      <c r="V119" s="1"/>
      <c r="W119" s="1"/>
      <c r="X119" s="1"/>
      <c r="Y119" s="1"/>
      <c r="Z119" s="1"/>
      <c r="AA119" s="8"/>
      <c r="AB119" s="1"/>
    </row>
    <row r="120" spans="1:28" ht="13.5" customHeight="1">
      <c r="A120" s="199">
        <v>1</v>
      </c>
      <c r="B120" s="255" t="s">
        <v>406</v>
      </c>
      <c r="C120" s="448"/>
      <c r="D120" s="428"/>
      <c r="E120" s="211"/>
      <c r="F120" s="201"/>
      <c r="G120" s="185"/>
      <c r="H120" s="186"/>
      <c r="I120" s="1"/>
      <c r="J120" s="1"/>
      <c r="K120" s="1"/>
      <c r="L120" s="1"/>
      <c r="M120" s="1"/>
      <c r="N120" s="1"/>
      <c r="O120" s="1"/>
      <c r="P120" s="1"/>
      <c r="Q120" s="1"/>
      <c r="R120" s="1"/>
      <c r="S120" s="1"/>
      <c r="T120" s="1"/>
      <c r="U120" s="1"/>
      <c r="V120" s="1"/>
      <c r="W120" s="1"/>
      <c r="X120" s="1"/>
      <c r="Y120" s="1"/>
      <c r="Z120" s="1"/>
      <c r="AA120" s="8"/>
      <c r="AB120" s="1"/>
    </row>
    <row r="121" spans="1:28" ht="13.5" hidden="1" customHeight="1">
      <c r="A121" s="1"/>
      <c r="B121" s="188" t="s">
        <v>124</v>
      </c>
      <c r="C121" s="449">
        <v>0.42</v>
      </c>
      <c r="D121" s="428"/>
      <c r="E121" s="184"/>
      <c r="F121" s="184" t="s">
        <v>118</v>
      </c>
      <c r="G121" s="185">
        <v>75</v>
      </c>
      <c r="H121" s="189" t="s">
        <v>123</v>
      </c>
      <c r="I121" s="1"/>
      <c r="J121" s="1"/>
      <c r="K121" s="1"/>
      <c r="L121" s="1"/>
      <c r="M121" s="1"/>
      <c r="N121" s="1"/>
      <c r="O121" s="1"/>
      <c r="P121" s="1"/>
      <c r="Q121" s="1"/>
      <c r="R121" s="1"/>
      <c r="S121" s="1"/>
      <c r="T121" s="1"/>
      <c r="U121" s="1"/>
      <c r="V121" s="1"/>
      <c r="W121" s="1"/>
      <c r="X121" s="1"/>
      <c r="Y121" s="1"/>
      <c r="Z121" s="1"/>
      <c r="AA121" s="8"/>
      <c r="AB121" s="1"/>
    </row>
    <row r="122" spans="1:28" ht="13.5" hidden="1" customHeight="1">
      <c r="A122" s="1"/>
      <c r="B122" s="188" t="s">
        <v>125</v>
      </c>
      <c r="C122" s="449">
        <v>0.69</v>
      </c>
      <c r="D122" s="428"/>
      <c r="E122" s="184" t="s">
        <v>118</v>
      </c>
      <c r="F122" s="184" t="s">
        <v>118</v>
      </c>
      <c r="G122" s="185">
        <v>75</v>
      </c>
      <c r="H122" s="189" t="s">
        <v>123</v>
      </c>
      <c r="I122" s="1"/>
      <c r="J122" s="1"/>
      <c r="K122" s="1"/>
      <c r="L122" s="1"/>
      <c r="M122" s="1"/>
      <c r="N122" s="1"/>
      <c r="O122" s="1"/>
      <c r="P122" s="1"/>
      <c r="Q122" s="1"/>
      <c r="R122" s="1"/>
      <c r="S122" s="1"/>
      <c r="T122" s="1"/>
      <c r="U122" s="1"/>
      <c r="V122" s="1"/>
      <c r="W122" s="1"/>
      <c r="X122" s="1"/>
      <c r="Y122" s="1"/>
      <c r="Z122" s="1"/>
      <c r="AA122" s="8"/>
      <c r="AB122" s="1"/>
    </row>
    <row r="123" spans="1:28" ht="13.5" customHeight="1">
      <c r="A123" s="1"/>
      <c r="B123" s="1"/>
      <c r="C123" s="9"/>
      <c r="D123" s="1"/>
      <c r="E123" s="1"/>
      <c r="F123" s="1"/>
      <c r="G123" s="9"/>
      <c r="H123" s="1"/>
      <c r="I123" s="1"/>
      <c r="J123" s="1"/>
      <c r="K123" s="1"/>
      <c r="L123" s="1"/>
      <c r="M123" s="1"/>
      <c r="N123" s="1"/>
      <c r="O123" s="1"/>
      <c r="P123" s="1"/>
      <c r="Q123" s="1"/>
      <c r="R123" s="1"/>
      <c r="S123" s="1"/>
      <c r="T123" s="1"/>
      <c r="U123" s="1"/>
      <c r="V123" s="1"/>
      <c r="W123" s="1"/>
      <c r="X123" s="1"/>
      <c r="Y123" s="1"/>
      <c r="Z123" s="1"/>
      <c r="AA123" s="8"/>
      <c r="AB123" s="1"/>
    </row>
    <row r="124" spans="1:28" ht="13.5" customHeight="1">
      <c r="A124" s="1"/>
      <c r="B124" s="442" t="s">
        <v>126</v>
      </c>
      <c r="C124" s="389"/>
      <c r="D124" s="389"/>
      <c r="E124" s="389"/>
      <c r="F124" s="389"/>
      <c r="G124" s="389"/>
      <c r="H124" s="389"/>
      <c r="I124" s="443"/>
      <c r="J124" s="67"/>
      <c r="K124" s="388" t="s">
        <v>397</v>
      </c>
      <c r="L124" s="389"/>
      <c r="M124" s="389"/>
      <c r="N124" s="389"/>
      <c r="O124" s="389"/>
      <c r="P124" s="389"/>
      <c r="Q124" s="389"/>
      <c r="R124" s="389"/>
      <c r="S124" s="389"/>
      <c r="T124" s="389"/>
      <c r="U124" s="389"/>
      <c r="V124" s="389"/>
      <c r="W124" s="390"/>
      <c r="X124" s="1"/>
      <c r="Y124" s="1"/>
      <c r="Z124" s="1"/>
      <c r="AA124" s="8"/>
      <c r="AB124" s="1"/>
    </row>
    <row r="125" spans="1:28" ht="13.5" customHeight="1">
      <c r="A125" s="1"/>
      <c r="B125" s="1"/>
      <c r="C125" s="9"/>
      <c r="D125" s="178"/>
      <c r="E125" s="1"/>
      <c r="F125" s="1"/>
      <c r="G125" s="9"/>
      <c r="H125" s="1"/>
      <c r="I125" s="1"/>
      <c r="J125" s="1"/>
      <c r="K125" s="1"/>
      <c r="L125" s="1"/>
      <c r="M125" s="1"/>
      <c r="N125" s="1"/>
      <c r="O125" s="1"/>
      <c r="P125" s="1"/>
      <c r="Q125" s="1"/>
      <c r="R125" s="1"/>
      <c r="S125" s="1"/>
      <c r="T125" s="1"/>
      <c r="U125" s="1"/>
      <c r="V125" s="1"/>
      <c r="W125" s="1"/>
      <c r="X125" s="1"/>
      <c r="Y125" s="1"/>
      <c r="Z125" s="1"/>
      <c r="AA125" s="8"/>
      <c r="AB125" s="1"/>
    </row>
    <row r="126" spans="1:28" ht="13.5" customHeight="1">
      <c r="A126" s="1"/>
      <c r="B126" s="1"/>
      <c r="C126" s="190"/>
      <c r="D126" s="191"/>
      <c r="E126" s="1"/>
      <c r="F126" s="450" t="s">
        <v>127</v>
      </c>
      <c r="G126" s="428"/>
      <c r="H126" s="178"/>
      <c r="I126" s="1"/>
      <c r="J126" s="1"/>
      <c r="K126" s="1"/>
      <c r="L126" s="1"/>
      <c r="M126" s="1"/>
      <c r="N126" s="1"/>
      <c r="O126" s="1"/>
      <c r="P126" s="1"/>
      <c r="Q126" s="1"/>
      <c r="R126" s="1"/>
      <c r="S126" s="1"/>
      <c r="T126" s="1"/>
      <c r="U126" s="1"/>
      <c r="V126" s="1"/>
      <c r="W126" s="1"/>
      <c r="X126" s="1"/>
      <c r="Y126" s="1"/>
      <c r="Z126" s="1"/>
      <c r="AA126" s="8"/>
      <c r="AB126" s="1"/>
    </row>
    <row r="127" spans="1:28" ht="13.5" customHeight="1">
      <c r="A127" s="1"/>
      <c r="B127" s="1"/>
      <c r="C127" s="190"/>
      <c r="D127" s="192"/>
      <c r="E127" s="1"/>
      <c r="F127" s="193"/>
      <c r="G127" s="189" t="s">
        <v>128</v>
      </c>
      <c r="H127" s="178"/>
      <c r="I127" s="1"/>
      <c r="J127" s="1"/>
      <c r="K127" s="1"/>
      <c r="L127" s="1"/>
      <c r="M127" s="1"/>
      <c r="N127" s="1"/>
      <c r="O127" s="1"/>
      <c r="P127" s="1"/>
      <c r="Q127" s="1"/>
      <c r="R127" s="1"/>
      <c r="S127" s="1"/>
      <c r="T127" s="1"/>
      <c r="U127" s="1"/>
      <c r="V127" s="1"/>
      <c r="W127" s="1"/>
      <c r="X127" s="1"/>
      <c r="Y127" s="1"/>
      <c r="Z127" s="1"/>
      <c r="AA127" s="8"/>
      <c r="AB127" s="1"/>
    </row>
    <row r="128" spans="1:28" ht="13.5" customHeight="1">
      <c r="A128" s="1"/>
      <c r="B128" s="1"/>
      <c r="C128" s="190"/>
      <c r="D128" s="192"/>
      <c r="E128" s="1"/>
      <c r="F128" s="194"/>
      <c r="G128" s="186" t="s">
        <v>129</v>
      </c>
      <c r="H128" s="178"/>
      <c r="I128" s="1"/>
      <c r="J128" s="1"/>
      <c r="K128" s="1"/>
      <c r="L128" s="1"/>
      <c r="M128" s="1"/>
      <c r="N128" s="1"/>
      <c r="O128" s="1"/>
      <c r="P128" s="1"/>
      <c r="Q128" s="1"/>
      <c r="R128" s="1"/>
      <c r="S128" s="1"/>
      <c r="T128" s="1"/>
      <c r="U128" s="1"/>
      <c r="V128" s="1"/>
      <c r="W128" s="1"/>
      <c r="X128" s="1"/>
      <c r="Y128" s="1"/>
      <c r="Z128" s="1"/>
      <c r="AA128" s="8"/>
      <c r="AB128" s="1"/>
    </row>
    <row r="129" spans="1:28" ht="13.5" customHeight="1">
      <c r="A129" s="1"/>
      <c r="B129" s="1"/>
      <c r="C129" s="190"/>
      <c r="D129" s="192"/>
      <c r="E129" s="1"/>
      <c r="F129" s="195"/>
      <c r="G129" s="196" t="s">
        <v>130</v>
      </c>
      <c r="H129" s="178"/>
      <c r="I129" s="1"/>
      <c r="J129" s="1"/>
      <c r="K129" s="1"/>
      <c r="L129" s="1"/>
      <c r="M129" s="1"/>
      <c r="N129" s="1"/>
      <c r="O129" s="1"/>
      <c r="P129" s="1"/>
      <c r="Q129" s="1"/>
      <c r="R129" s="1"/>
      <c r="S129" s="1"/>
      <c r="T129" s="1"/>
      <c r="U129" s="1"/>
      <c r="V129" s="1"/>
      <c r="W129" s="1"/>
      <c r="X129" s="1"/>
      <c r="Y129" s="1"/>
      <c r="Z129" s="1"/>
      <c r="AA129" s="8"/>
      <c r="AB129" s="1"/>
    </row>
    <row r="130" spans="1:28" ht="13.5" customHeight="1">
      <c r="A130" s="1"/>
      <c r="B130" s="1"/>
      <c r="C130" s="190"/>
      <c r="D130" s="192"/>
      <c r="E130" s="1"/>
      <c r="F130" s="197" t="s">
        <v>131</v>
      </c>
      <c r="G130" s="198" t="s">
        <v>132</v>
      </c>
      <c r="H130" s="178"/>
      <c r="I130" s="1"/>
      <c r="J130" s="1"/>
      <c r="K130" s="1"/>
      <c r="L130" s="1"/>
      <c r="M130" s="1"/>
      <c r="N130" s="1"/>
      <c r="O130" s="1"/>
      <c r="P130" s="1"/>
      <c r="Q130" s="1"/>
      <c r="R130" s="1"/>
      <c r="S130" s="1"/>
      <c r="T130" s="1"/>
      <c r="U130" s="1"/>
      <c r="V130" s="1"/>
      <c r="W130" s="1"/>
      <c r="X130" s="1"/>
      <c r="Y130" s="1"/>
      <c r="Z130" s="1"/>
      <c r="AA130" s="8"/>
      <c r="AB130" s="1"/>
    </row>
    <row r="131" spans="1:28" ht="13.5" customHeight="1">
      <c r="A131" s="1"/>
      <c r="B131" s="1"/>
      <c r="C131" s="190"/>
      <c r="D131" s="199"/>
      <c r="E131" s="1"/>
      <c r="F131" s="1"/>
      <c r="G131" s="9"/>
      <c r="H131" s="1"/>
      <c r="I131" s="1"/>
      <c r="J131" s="1"/>
      <c r="K131" s="1"/>
      <c r="L131" s="1"/>
      <c r="M131" s="1"/>
      <c r="N131" s="1"/>
      <c r="O131" s="1"/>
      <c r="P131" s="1"/>
      <c r="Q131" s="1"/>
      <c r="R131" s="1"/>
      <c r="S131" s="1"/>
      <c r="T131" s="1"/>
      <c r="U131" s="1"/>
      <c r="V131" s="1"/>
      <c r="W131" s="1"/>
      <c r="X131" s="1"/>
      <c r="Y131" s="1"/>
      <c r="Z131" s="1"/>
      <c r="AA131" s="8"/>
      <c r="AB131" s="1"/>
    </row>
    <row r="132" spans="1:28" ht="17.25" customHeight="1">
      <c r="A132" s="1"/>
      <c r="B132" s="444" t="s">
        <v>133</v>
      </c>
      <c r="C132" s="384"/>
      <c r="D132" s="384"/>
      <c r="E132" s="384"/>
      <c r="F132" s="384"/>
      <c r="G132" s="384"/>
      <c r="H132" s="384"/>
      <c r="I132" s="384"/>
      <c r="J132" s="384"/>
      <c r="K132" s="384"/>
      <c r="L132" s="384"/>
      <c r="M132" s="384"/>
      <c r="N132" s="384"/>
      <c r="O132" s="384"/>
      <c r="P132" s="428"/>
      <c r="Q132" s="1"/>
      <c r="R132" s="1"/>
      <c r="S132" s="1"/>
      <c r="T132" s="1"/>
      <c r="U132" s="1"/>
      <c r="V132" s="1"/>
      <c r="W132" s="1"/>
      <c r="X132" s="1"/>
      <c r="Y132" s="1"/>
      <c r="Z132" s="1"/>
      <c r="AA132" s="8"/>
      <c r="AB132" s="1"/>
    </row>
    <row r="133" spans="1:28" ht="17.25" customHeight="1">
      <c r="A133" s="1"/>
      <c r="B133" s="451"/>
      <c r="C133" s="384"/>
      <c r="D133" s="384"/>
      <c r="E133" s="384"/>
      <c r="F133" s="384"/>
      <c r="G133" s="384"/>
      <c r="H133" s="384"/>
      <c r="I133" s="384"/>
      <c r="J133" s="384"/>
      <c r="K133" s="384"/>
      <c r="L133" s="384"/>
      <c r="M133" s="384"/>
      <c r="N133" s="384"/>
      <c r="O133" s="384"/>
      <c r="P133" s="428"/>
      <c r="Q133" s="1"/>
      <c r="R133" s="1"/>
      <c r="S133" s="1"/>
      <c r="T133" s="1"/>
      <c r="U133" s="1"/>
      <c r="V133" s="1"/>
      <c r="W133" s="1"/>
      <c r="X133" s="1"/>
      <c r="Y133" s="1"/>
      <c r="Z133" s="1"/>
      <c r="AA133" s="8"/>
      <c r="AB133" s="1"/>
    </row>
    <row r="134" spans="1:28" ht="23.25" customHeight="1">
      <c r="A134" s="1"/>
      <c r="B134" s="452" t="s">
        <v>407</v>
      </c>
      <c r="C134" s="384"/>
      <c r="D134" s="384"/>
      <c r="E134" s="384"/>
      <c r="F134" s="384"/>
      <c r="G134" s="384"/>
      <c r="H134" s="384"/>
      <c r="I134" s="384"/>
      <c r="J134" s="384"/>
      <c r="K134" s="384"/>
      <c r="L134" s="384"/>
      <c r="M134" s="384"/>
      <c r="N134" s="384"/>
      <c r="O134" s="384"/>
      <c r="P134" s="428"/>
      <c r="Q134" s="1"/>
      <c r="R134" s="1"/>
      <c r="S134" s="1"/>
      <c r="T134" s="1"/>
      <c r="U134" s="1"/>
      <c r="V134" s="1"/>
      <c r="W134" s="1"/>
      <c r="X134" s="1"/>
      <c r="Y134" s="1"/>
      <c r="Z134" s="1"/>
      <c r="AA134" s="8"/>
      <c r="AB134" s="1"/>
    </row>
    <row r="135" spans="1:28" ht="31.5" customHeight="1">
      <c r="A135" s="1"/>
      <c r="B135" s="453" t="s">
        <v>408</v>
      </c>
      <c r="C135" s="454"/>
      <c r="D135" s="454"/>
      <c r="E135" s="454"/>
      <c r="F135" s="454"/>
      <c r="G135" s="454"/>
      <c r="H135" s="454"/>
      <c r="I135" s="454"/>
      <c r="J135" s="454"/>
      <c r="K135" s="454"/>
      <c r="L135" s="454"/>
      <c r="M135" s="454"/>
      <c r="N135" s="454"/>
      <c r="O135" s="454"/>
      <c r="P135" s="455"/>
      <c r="Q135" s="1"/>
      <c r="R135" s="1"/>
      <c r="S135" s="1"/>
      <c r="T135" s="1"/>
      <c r="U135" s="1"/>
      <c r="V135" s="1"/>
      <c r="W135" s="1"/>
      <c r="X135" s="1"/>
      <c r="Y135" s="1"/>
      <c r="Z135" s="1"/>
      <c r="AA135" s="8"/>
      <c r="AB135" s="1"/>
    </row>
    <row r="136" spans="1:28" ht="13.5" customHeight="1">
      <c r="A136" s="1"/>
      <c r="B136" s="200"/>
      <c r="C136" s="446" t="s">
        <v>136</v>
      </c>
      <c r="D136" s="428"/>
      <c r="E136" s="181" t="s">
        <v>137</v>
      </c>
      <c r="F136" s="181" t="s">
        <v>138</v>
      </c>
      <c r="G136" s="181" t="s">
        <v>139</v>
      </c>
      <c r="H136" s="181" t="s">
        <v>140</v>
      </c>
      <c r="I136" s="446" t="s">
        <v>141</v>
      </c>
      <c r="J136" s="428"/>
      <c r="K136" s="181" t="s">
        <v>142</v>
      </c>
      <c r="L136" s="181" t="s">
        <v>143</v>
      </c>
      <c r="M136" s="181" t="s">
        <v>253</v>
      </c>
      <c r="N136" s="181" t="s">
        <v>305</v>
      </c>
      <c r="O136" s="446" t="s">
        <v>409</v>
      </c>
      <c r="P136" s="428"/>
      <c r="Q136" s="1"/>
      <c r="R136" s="1"/>
      <c r="S136" s="1"/>
      <c r="T136" s="1"/>
      <c r="U136" s="1"/>
      <c r="V136" s="1"/>
      <c r="W136" s="1"/>
      <c r="X136" s="1"/>
      <c r="Y136" s="1"/>
      <c r="Z136" s="1"/>
      <c r="AA136" s="8"/>
      <c r="AB136" s="1"/>
    </row>
    <row r="137" spans="1:28" ht="13.5" customHeight="1">
      <c r="A137" s="1"/>
      <c r="B137" s="275" t="s">
        <v>10</v>
      </c>
      <c r="C137" s="497">
        <v>0.45</v>
      </c>
      <c r="D137" s="428"/>
      <c r="E137" s="276">
        <v>0.02</v>
      </c>
      <c r="F137" s="277">
        <v>0.3</v>
      </c>
      <c r="G137" s="277">
        <v>0.22</v>
      </c>
      <c r="H137" s="277">
        <v>0.02</v>
      </c>
      <c r="I137" s="498"/>
      <c r="J137" s="428"/>
      <c r="K137" s="278"/>
      <c r="L137" s="278"/>
      <c r="M137" s="278"/>
      <c r="N137" s="279"/>
      <c r="O137" s="499" t="s">
        <v>410</v>
      </c>
      <c r="P137" s="428"/>
      <c r="Q137" s="1"/>
      <c r="R137" s="1"/>
      <c r="S137" s="1"/>
      <c r="T137" s="1"/>
      <c r="U137" s="1"/>
      <c r="V137" s="1"/>
      <c r="W137" s="1"/>
      <c r="X137" s="1"/>
      <c r="Y137" s="1"/>
      <c r="Z137" s="1"/>
      <c r="AA137" s="8"/>
      <c r="AB137" s="1"/>
    </row>
    <row r="138" spans="1:28" ht="13.5" customHeight="1">
      <c r="A138" s="1"/>
      <c r="B138" s="275" t="s">
        <v>144</v>
      </c>
      <c r="C138" s="501">
        <v>0</v>
      </c>
      <c r="D138" s="428"/>
      <c r="E138" s="276">
        <v>0</v>
      </c>
      <c r="F138" s="280">
        <v>0.03</v>
      </c>
      <c r="G138" s="280">
        <v>0.14000000000000001</v>
      </c>
      <c r="H138" s="276">
        <v>0.3</v>
      </c>
      <c r="I138" s="500">
        <v>0.35</v>
      </c>
      <c r="J138" s="428"/>
      <c r="K138" s="277">
        <v>0.16</v>
      </c>
      <c r="L138" s="277">
        <v>0.02</v>
      </c>
      <c r="M138" s="278"/>
      <c r="N138" s="279"/>
      <c r="O138" s="499" t="s">
        <v>411</v>
      </c>
      <c r="P138" s="428"/>
      <c r="Q138" s="1"/>
      <c r="R138" s="1"/>
      <c r="S138" s="1"/>
      <c r="T138" s="1"/>
      <c r="U138" s="1"/>
      <c r="V138" s="1"/>
      <c r="W138" s="1"/>
      <c r="X138" s="1"/>
      <c r="Y138" s="1"/>
      <c r="Z138" s="1"/>
      <c r="AA138" s="8"/>
      <c r="AB138" s="1"/>
    </row>
    <row r="139" spans="1:28" ht="13.5" customHeight="1">
      <c r="A139" s="1"/>
      <c r="B139" s="275" t="s">
        <v>376</v>
      </c>
      <c r="C139" s="501">
        <v>0</v>
      </c>
      <c r="D139" s="428"/>
      <c r="E139" s="276">
        <v>0</v>
      </c>
      <c r="F139" s="276">
        <v>0</v>
      </c>
      <c r="G139" s="280">
        <v>0.03</v>
      </c>
      <c r="H139" s="280">
        <v>0.17</v>
      </c>
      <c r="I139" s="497">
        <v>0.23</v>
      </c>
      <c r="J139" s="428"/>
      <c r="K139" s="280">
        <v>0.23</v>
      </c>
      <c r="L139" s="276">
        <v>0.13</v>
      </c>
      <c r="M139" s="277">
        <v>0.13</v>
      </c>
      <c r="N139" s="277">
        <v>7.0000000000000007E-2</v>
      </c>
      <c r="O139" s="499" t="s">
        <v>412</v>
      </c>
      <c r="P139" s="428"/>
      <c r="Q139" s="1"/>
      <c r="R139" s="1"/>
      <c r="S139" s="1"/>
      <c r="T139" s="1"/>
      <c r="U139" s="1"/>
      <c r="V139" s="1"/>
      <c r="W139" s="1"/>
      <c r="X139" s="1"/>
      <c r="Y139" s="1"/>
      <c r="Z139" s="1"/>
      <c r="AA139" s="8"/>
      <c r="AB139" s="1"/>
    </row>
    <row r="140" spans="1:28"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1"/>
      <c r="Z140" s="1"/>
      <c r="AA140" s="8"/>
      <c r="AB140" s="1"/>
    </row>
    <row r="141" spans="1:28"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8"/>
      <c r="AB141" s="1"/>
    </row>
    <row r="142" spans="1:28" ht="25.5" customHeight="1">
      <c r="A142" s="1"/>
      <c r="B142" s="452" t="s">
        <v>413</v>
      </c>
      <c r="C142" s="384"/>
      <c r="D142" s="384"/>
      <c r="E142" s="384"/>
      <c r="F142" s="384"/>
      <c r="G142" s="384"/>
      <c r="H142" s="384"/>
      <c r="I142" s="384"/>
      <c r="J142" s="384"/>
      <c r="K142" s="384"/>
      <c r="L142" s="384"/>
      <c r="M142" s="384"/>
      <c r="N142" s="384"/>
      <c r="O142" s="384"/>
      <c r="P142" s="428"/>
      <c r="Q142" s="1"/>
      <c r="R142" s="1"/>
      <c r="S142" s="1"/>
      <c r="T142" s="1"/>
      <c r="U142" s="1"/>
      <c r="V142" s="1"/>
      <c r="W142" s="1"/>
      <c r="X142" s="1"/>
      <c r="Y142" s="1"/>
      <c r="Z142" s="1"/>
      <c r="AA142" s="8"/>
      <c r="AB142" s="1"/>
    </row>
    <row r="143" spans="1:28" ht="33.75" customHeight="1">
      <c r="A143" s="1"/>
      <c r="B143" s="453" t="s">
        <v>408</v>
      </c>
      <c r="C143" s="454"/>
      <c r="D143" s="454"/>
      <c r="E143" s="454"/>
      <c r="F143" s="454"/>
      <c r="G143" s="454"/>
      <c r="H143" s="454"/>
      <c r="I143" s="454"/>
      <c r="J143" s="454"/>
      <c r="K143" s="454"/>
      <c r="L143" s="454"/>
      <c r="M143" s="454"/>
      <c r="N143" s="454"/>
      <c r="O143" s="454"/>
      <c r="P143" s="455"/>
      <c r="Q143" s="1"/>
      <c r="R143" s="1"/>
      <c r="S143" s="1"/>
      <c r="T143" s="1"/>
      <c r="U143" s="1"/>
      <c r="V143" s="1"/>
      <c r="W143" s="1"/>
      <c r="X143" s="1"/>
      <c r="Y143" s="1"/>
      <c r="Z143" s="1"/>
      <c r="AA143" s="8"/>
      <c r="AB143" s="1"/>
    </row>
    <row r="144" spans="1:28" ht="13.5" customHeight="1">
      <c r="A144" s="1"/>
      <c r="B144" s="200"/>
      <c r="C144" s="446" t="s">
        <v>136</v>
      </c>
      <c r="D144" s="428"/>
      <c r="E144" s="181" t="s">
        <v>137</v>
      </c>
      <c r="F144" s="181" t="s">
        <v>138</v>
      </c>
      <c r="G144" s="181" t="s">
        <v>139</v>
      </c>
      <c r="H144" s="181" t="s">
        <v>140</v>
      </c>
      <c r="I144" s="446" t="s">
        <v>141</v>
      </c>
      <c r="J144" s="428"/>
      <c r="K144" s="181" t="s">
        <v>142</v>
      </c>
      <c r="L144" s="181"/>
      <c r="M144" s="181" t="s">
        <v>143</v>
      </c>
      <c r="N144" s="181"/>
      <c r="O144" s="446" t="s">
        <v>116</v>
      </c>
      <c r="P144" s="428"/>
      <c r="Q144" s="1"/>
      <c r="R144" s="1"/>
      <c r="S144" s="1"/>
      <c r="T144" s="1"/>
      <c r="U144" s="1"/>
      <c r="V144" s="1"/>
      <c r="W144" s="1"/>
      <c r="X144" s="1"/>
      <c r="Y144" s="1"/>
      <c r="Z144" s="1"/>
      <c r="AA144" s="8"/>
      <c r="AB144" s="1"/>
    </row>
    <row r="145" spans="1:28" ht="13.5" customHeight="1">
      <c r="A145" s="1"/>
      <c r="B145" s="183" t="s">
        <v>10</v>
      </c>
      <c r="C145" s="449"/>
      <c r="D145" s="428"/>
      <c r="E145" s="206"/>
      <c r="F145" s="201"/>
      <c r="G145" s="207"/>
      <c r="H145" s="204"/>
      <c r="I145" s="459"/>
      <c r="J145" s="428"/>
      <c r="K145" s="116"/>
      <c r="L145" s="116"/>
      <c r="M145" s="116"/>
      <c r="N145" s="186"/>
      <c r="O145" s="457"/>
      <c r="P145" s="428"/>
      <c r="Q145" s="1"/>
      <c r="R145" s="1"/>
      <c r="S145" s="1"/>
      <c r="T145" s="1"/>
      <c r="U145" s="1"/>
      <c r="V145" s="1"/>
      <c r="W145" s="1"/>
      <c r="X145" s="1"/>
      <c r="Y145" s="1"/>
      <c r="Z145" s="1"/>
      <c r="AA145" s="8"/>
      <c r="AB145" s="1"/>
    </row>
    <row r="146" spans="1:28" ht="13.5" customHeight="1">
      <c r="A146" s="1"/>
      <c r="B146" s="183" t="s">
        <v>144</v>
      </c>
      <c r="C146" s="457"/>
      <c r="D146" s="428"/>
      <c r="E146" s="186"/>
      <c r="F146" s="206"/>
      <c r="G146" s="206"/>
      <c r="H146" s="201"/>
      <c r="I146" s="469"/>
      <c r="J146" s="428"/>
      <c r="K146" s="204"/>
      <c r="L146" s="116"/>
      <c r="M146" s="116"/>
      <c r="N146" s="189"/>
      <c r="O146" s="456"/>
      <c r="P146" s="428"/>
      <c r="Q146" s="1"/>
      <c r="R146" s="1"/>
      <c r="S146" s="1"/>
      <c r="T146" s="1"/>
      <c r="U146" s="1"/>
      <c r="V146" s="1"/>
      <c r="W146" s="1"/>
      <c r="X146" s="1"/>
      <c r="Y146" s="1"/>
      <c r="Z146" s="1"/>
      <c r="AA146" s="8"/>
      <c r="AB146" s="1"/>
    </row>
    <row r="147" spans="1:28" ht="13.5" customHeight="1">
      <c r="A147" s="1"/>
      <c r="B147" s="183" t="s">
        <v>376</v>
      </c>
      <c r="C147" s="457"/>
      <c r="D147" s="428"/>
      <c r="E147" s="186"/>
      <c r="F147" s="206"/>
      <c r="G147" s="206"/>
      <c r="H147" s="201"/>
      <c r="I147" s="469"/>
      <c r="J147" s="428"/>
      <c r="K147" s="204"/>
      <c r="L147" s="116"/>
      <c r="M147" s="116"/>
      <c r="N147" s="189"/>
      <c r="O147" s="456"/>
      <c r="P147" s="428"/>
      <c r="Q147" s="1"/>
      <c r="R147" s="1"/>
      <c r="S147" s="1"/>
      <c r="T147" s="1"/>
      <c r="U147" s="1"/>
      <c r="V147" s="1"/>
      <c r="W147" s="1"/>
      <c r="X147" s="1"/>
      <c r="Y147" s="1"/>
      <c r="Z147" s="1"/>
      <c r="AA147" s="8"/>
      <c r="AB147" s="1"/>
    </row>
    <row r="148" spans="1:28"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1"/>
      <c r="Z148" s="1"/>
      <c r="AA148" s="8"/>
      <c r="AB148" s="1"/>
    </row>
    <row r="149" spans="1:28"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8"/>
      <c r="AB149" s="1"/>
    </row>
    <row r="150" spans="1:28" ht="24" customHeight="1">
      <c r="A150" s="1"/>
      <c r="B150" s="452" t="s">
        <v>414</v>
      </c>
      <c r="C150" s="384"/>
      <c r="D150" s="384"/>
      <c r="E150" s="384"/>
      <c r="F150" s="384"/>
      <c r="G150" s="384"/>
      <c r="H150" s="384"/>
      <c r="I150" s="384"/>
      <c r="J150" s="384"/>
      <c r="K150" s="384"/>
      <c r="L150" s="384"/>
      <c r="M150" s="384"/>
      <c r="N150" s="384"/>
      <c r="O150" s="384"/>
      <c r="P150" s="384"/>
      <c r="Q150" s="384"/>
      <c r="R150" s="428"/>
      <c r="S150" s="1"/>
      <c r="T150" s="1"/>
      <c r="U150" s="1"/>
      <c r="V150" s="1"/>
      <c r="W150" s="1"/>
      <c r="X150" s="1"/>
      <c r="Y150" s="1"/>
      <c r="Z150" s="1"/>
      <c r="AA150" s="8"/>
      <c r="AB150" s="1"/>
    </row>
    <row r="151" spans="1:28" ht="31.5" customHeight="1">
      <c r="A151" s="1"/>
      <c r="B151" s="453" t="s">
        <v>408</v>
      </c>
      <c r="C151" s="454"/>
      <c r="D151" s="454"/>
      <c r="E151" s="454"/>
      <c r="F151" s="454"/>
      <c r="G151" s="454"/>
      <c r="H151" s="454"/>
      <c r="I151" s="454"/>
      <c r="J151" s="454"/>
      <c r="K151" s="454"/>
      <c r="L151" s="454"/>
      <c r="M151" s="454"/>
      <c r="N151" s="454"/>
      <c r="O151" s="454"/>
      <c r="P151" s="454"/>
      <c r="Q151" s="454"/>
      <c r="R151" s="455"/>
      <c r="S151" s="1"/>
      <c r="T151" s="1"/>
      <c r="U151" s="1"/>
      <c r="V151" s="1"/>
      <c r="W151" s="1"/>
      <c r="X151" s="1"/>
      <c r="Y151" s="1"/>
      <c r="Z151" s="1"/>
      <c r="AA151" s="8"/>
      <c r="AB151" s="1"/>
    </row>
    <row r="152" spans="1:28" ht="13.5" customHeight="1">
      <c r="A152" s="1"/>
      <c r="B152" s="200"/>
      <c r="C152" s="446" t="s">
        <v>136</v>
      </c>
      <c r="D152" s="428"/>
      <c r="E152" s="181" t="s">
        <v>137</v>
      </c>
      <c r="F152" s="181" t="s">
        <v>138</v>
      </c>
      <c r="G152" s="181" t="s">
        <v>139</v>
      </c>
      <c r="H152" s="181" t="s">
        <v>140</v>
      </c>
      <c r="I152" s="446" t="s">
        <v>141</v>
      </c>
      <c r="J152" s="428"/>
      <c r="K152" s="181" t="s">
        <v>142</v>
      </c>
      <c r="L152" s="181"/>
      <c r="M152" s="181" t="s">
        <v>143</v>
      </c>
      <c r="N152" s="181"/>
      <c r="O152" s="446" t="s">
        <v>253</v>
      </c>
      <c r="P152" s="428"/>
      <c r="Q152" s="181" t="s">
        <v>254</v>
      </c>
      <c r="R152" s="181" t="s">
        <v>255</v>
      </c>
      <c r="S152" s="238"/>
      <c r="T152" s="1"/>
      <c r="U152" s="472"/>
      <c r="V152" s="381"/>
      <c r="W152" s="191"/>
      <c r="X152" s="1"/>
      <c r="Y152" s="1"/>
      <c r="Z152" s="1"/>
      <c r="AA152" s="8"/>
      <c r="AB152" s="1"/>
    </row>
    <row r="153" spans="1:28" ht="13.5" customHeight="1">
      <c r="A153" s="1"/>
      <c r="B153" s="183" t="s">
        <v>10</v>
      </c>
      <c r="C153" s="471"/>
      <c r="D153" s="428"/>
      <c r="E153" s="224"/>
      <c r="F153" s="224"/>
      <c r="G153" s="224"/>
      <c r="H153" s="201"/>
      <c r="I153" s="469"/>
      <c r="J153" s="428"/>
      <c r="K153" s="225"/>
      <c r="L153" s="225"/>
      <c r="M153" s="225"/>
      <c r="N153" s="225"/>
      <c r="O153" s="473"/>
      <c r="P153" s="428"/>
      <c r="Q153" s="226"/>
      <c r="R153" s="227"/>
      <c r="S153" s="239"/>
      <c r="T153" s="1"/>
      <c r="U153" s="1"/>
      <c r="V153" s="1"/>
      <c r="W153" s="1"/>
      <c r="X153" s="1"/>
      <c r="Y153" s="1"/>
      <c r="Z153" s="1"/>
      <c r="AA153" s="8"/>
      <c r="AB153" s="1"/>
    </row>
    <row r="154" spans="1:28" ht="13.5" customHeight="1">
      <c r="A154" s="1"/>
      <c r="B154" s="183" t="s">
        <v>144</v>
      </c>
      <c r="C154" s="457"/>
      <c r="D154" s="428"/>
      <c r="E154" s="186"/>
      <c r="F154" s="186"/>
      <c r="G154" s="224"/>
      <c r="H154" s="225"/>
      <c r="I154" s="471"/>
      <c r="J154" s="428"/>
      <c r="K154" s="201"/>
      <c r="L154" s="204"/>
      <c r="M154" s="204"/>
      <c r="N154" s="204"/>
      <c r="O154" s="469"/>
      <c r="P154" s="428"/>
      <c r="Q154" s="204"/>
      <c r="R154" s="227"/>
      <c r="S154" s="239"/>
      <c r="T154" s="1"/>
      <c r="U154" s="1"/>
      <c r="V154" s="1"/>
      <c r="W154" s="1"/>
      <c r="X154" s="1"/>
      <c r="Y154" s="1"/>
      <c r="Z154" s="1"/>
      <c r="AA154" s="8"/>
      <c r="AB154" s="1"/>
    </row>
    <row r="155" spans="1:28" ht="13.5" customHeight="1">
      <c r="A155" s="1"/>
      <c r="B155" s="183" t="s">
        <v>376</v>
      </c>
      <c r="C155" s="457"/>
      <c r="D155" s="428"/>
      <c r="E155" s="186"/>
      <c r="F155" s="186"/>
      <c r="G155" s="224"/>
      <c r="H155" s="225"/>
      <c r="I155" s="471"/>
      <c r="J155" s="428"/>
      <c r="K155" s="201"/>
      <c r="L155" s="204"/>
      <c r="M155" s="204"/>
      <c r="N155" s="204"/>
      <c r="O155" s="469"/>
      <c r="P155" s="428"/>
      <c r="Q155" s="204"/>
      <c r="R155" s="227"/>
      <c r="S155" s="239"/>
      <c r="T155" s="1"/>
      <c r="U155" s="1"/>
      <c r="V155" s="1"/>
      <c r="W155" s="1"/>
      <c r="X155" s="1"/>
      <c r="Y155" s="1"/>
      <c r="Z155" s="1"/>
      <c r="AA155" s="8"/>
      <c r="AB155" s="1"/>
    </row>
    <row r="156" spans="1:28" ht="13.5" customHeight="1">
      <c r="A156" s="1"/>
      <c r="B156" s="1"/>
      <c r="C156" s="9"/>
      <c r="D156" s="1"/>
      <c r="E156" s="1"/>
      <c r="F156" s="1"/>
      <c r="G156" s="9"/>
      <c r="H156" s="1"/>
      <c r="I156" s="1"/>
      <c r="J156" s="1"/>
      <c r="K156" s="1"/>
      <c r="L156" s="1"/>
      <c r="M156" s="1"/>
      <c r="N156" s="1"/>
      <c r="O156" s="1"/>
      <c r="P156" s="1"/>
      <c r="Q156" s="1"/>
      <c r="R156" s="1"/>
      <c r="S156" s="1"/>
      <c r="T156" s="1"/>
      <c r="U156" s="1"/>
      <c r="V156" s="1"/>
      <c r="W156" s="1"/>
      <c r="X156" s="1"/>
      <c r="Y156" s="1"/>
      <c r="Z156" s="1"/>
      <c r="AA156" s="8"/>
      <c r="AB156" s="1"/>
    </row>
    <row r="157" spans="1:28"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8"/>
      <c r="AB157" s="1"/>
    </row>
    <row r="158" spans="1:28" ht="24" customHeight="1">
      <c r="A158" s="1"/>
      <c r="B158" s="452" t="s">
        <v>415</v>
      </c>
      <c r="C158" s="384"/>
      <c r="D158" s="384"/>
      <c r="E158" s="384"/>
      <c r="F158" s="384"/>
      <c r="G158" s="384"/>
      <c r="H158" s="384"/>
      <c r="I158" s="384"/>
      <c r="J158" s="384"/>
      <c r="K158" s="384"/>
      <c r="L158" s="384"/>
      <c r="M158" s="384"/>
      <c r="N158" s="384"/>
      <c r="O158" s="384"/>
      <c r="P158" s="384"/>
      <c r="Q158" s="384"/>
      <c r="R158" s="428"/>
      <c r="S158" s="1"/>
      <c r="T158" s="1"/>
      <c r="U158" s="1"/>
      <c r="V158" s="1"/>
      <c r="W158" s="1"/>
      <c r="X158" s="1"/>
      <c r="Y158" s="1"/>
      <c r="Z158" s="1"/>
      <c r="AA158" s="8"/>
      <c r="AB158" s="1"/>
    </row>
    <row r="159" spans="1:28" ht="32.25" customHeight="1">
      <c r="A159" s="1"/>
      <c r="B159" s="453" t="s">
        <v>408</v>
      </c>
      <c r="C159" s="454"/>
      <c r="D159" s="454"/>
      <c r="E159" s="454"/>
      <c r="F159" s="454"/>
      <c r="G159" s="454"/>
      <c r="H159" s="454"/>
      <c r="I159" s="454"/>
      <c r="J159" s="454"/>
      <c r="K159" s="454"/>
      <c r="L159" s="454"/>
      <c r="M159" s="454"/>
      <c r="N159" s="454"/>
      <c r="O159" s="454"/>
      <c r="P159" s="454"/>
      <c r="Q159" s="454"/>
      <c r="R159" s="455"/>
      <c r="S159" s="1"/>
      <c r="T159" s="1"/>
      <c r="U159" s="1"/>
      <c r="V159" s="1"/>
      <c r="W159" s="1"/>
      <c r="X159" s="1"/>
      <c r="Y159" s="1"/>
      <c r="Z159" s="1"/>
      <c r="AA159" s="8"/>
      <c r="AB159" s="1"/>
    </row>
    <row r="160" spans="1:28" ht="13.5" customHeight="1">
      <c r="A160" s="1"/>
      <c r="B160" s="200"/>
      <c r="C160" s="446" t="s">
        <v>136</v>
      </c>
      <c r="D160" s="428"/>
      <c r="E160" s="181" t="s">
        <v>137</v>
      </c>
      <c r="F160" s="181" t="s">
        <v>138</v>
      </c>
      <c r="G160" s="181" t="s">
        <v>139</v>
      </c>
      <c r="H160" s="181" t="s">
        <v>140</v>
      </c>
      <c r="I160" s="446" t="s">
        <v>141</v>
      </c>
      <c r="J160" s="428"/>
      <c r="K160" s="181" t="s">
        <v>142</v>
      </c>
      <c r="L160" s="181"/>
      <c r="M160" s="181" t="s">
        <v>143</v>
      </c>
      <c r="N160" s="181"/>
      <c r="O160" s="446" t="s">
        <v>253</v>
      </c>
      <c r="P160" s="428"/>
      <c r="Q160" s="181" t="s">
        <v>305</v>
      </c>
      <c r="R160" s="181" t="s">
        <v>255</v>
      </c>
      <c r="S160" s="1"/>
      <c r="T160" s="1"/>
      <c r="U160" s="1"/>
      <c r="V160" s="1"/>
      <c r="W160" s="1"/>
      <c r="X160" s="1"/>
      <c r="Y160" s="1"/>
      <c r="Z160" s="1"/>
      <c r="AA160" s="8"/>
      <c r="AB160" s="1"/>
    </row>
    <row r="161" spans="1:28" ht="13.5" customHeight="1">
      <c r="A161" s="1"/>
      <c r="B161" s="256" t="s">
        <v>10</v>
      </c>
      <c r="C161" s="447"/>
      <c r="D161" s="428"/>
      <c r="E161" s="201"/>
      <c r="F161" s="240"/>
      <c r="G161" s="240"/>
      <c r="H161" s="201"/>
      <c r="I161" s="447"/>
      <c r="J161" s="428"/>
      <c r="K161" s="185"/>
      <c r="L161" s="185"/>
      <c r="M161" s="185"/>
      <c r="N161" s="186"/>
      <c r="O161" s="457"/>
      <c r="P161" s="428"/>
      <c r="Q161" s="185"/>
      <c r="R161" s="186"/>
      <c r="S161" s="1"/>
      <c r="T161" s="1"/>
      <c r="U161" s="1"/>
      <c r="V161" s="1"/>
      <c r="W161" s="1"/>
      <c r="X161" s="1"/>
      <c r="Y161" s="1"/>
      <c r="Z161" s="1"/>
      <c r="AA161" s="8"/>
      <c r="AB161" s="1"/>
    </row>
    <row r="162" spans="1:28" ht="13.5" customHeight="1">
      <c r="A162" s="1"/>
      <c r="B162" s="183" t="s">
        <v>144</v>
      </c>
      <c r="C162" s="447"/>
      <c r="D162" s="428"/>
      <c r="E162" s="201"/>
      <c r="F162" s="240"/>
      <c r="G162" s="240"/>
      <c r="H162" s="201"/>
      <c r="I162" s="447"/>
      <c r="J162" s="428"/>
      <c r="K162" s="185"/>
      <c r="L162" s="185"/>
      <c r="M162" s="185"/>
      <c r="N162" s="186"/>
      <c r="O162" s="457"/>
      <c r="P162" s="428"/>
      <c r="Q162" s="185"/>
      <c r="R162" s="186"/>
      <c r="S162" s="1"/>
      <c r="T162" s="1"/>
      <c r="U162" s="1"/>
      <c r="V162" s="1"/>
      <c r="W162" s="1"/>
      <c r="X162" s="1"/>
      <c r="Y162" s="1"/>
      <c r="Z162" s="1"/>
      <c r="AA162" s="8"/>
      <c r="AB162" s="1"/>
    </row>
    <row r="163" spans="1:28" ht="13.5" customHeight="1">
      <c r="A163" s="1"/>
      <c r="B163" s="183" t="s">
        <v>376</v>
      </c>
      <c r="C163" s="447"/>
      <c r="D163" s="428"/>
      <c r="E163" s="186"/>
      <c r="F163" s="186"/>
      <c r="G163" s="240"/>
      <c r="H163" s="240"/>
      <c r="I163" s="447"/>
      <c r="J163" s="428"/>
      <c r="K163" s="201"/>
      <c r="L163" s="201"/>
      <c r="M163" s="201"/>
      <c r="N163" s="201"/>
      <c r="O163" s="447"/>
      <c r="P163" s="428"/>
      <c r="Q163" s="185"/>
      <c r="R163" s="186"/>
      <c r="S163" s="1"/>
      <c r="T163" s="1"/>
      <c r="U163" s="1"/>
      <c r="V163" s="1"/>
      <c r="W163" s="1"/>
      <c r="X163" s="1"/>
      <c r="Y163" s="1"/>
      <c r="Z163" s="1"/>
      <c r="AA163" s="8"/>
      <c r="AB163" s="1"/>
    </row>
    <row r="164" spans="1:28"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8"/>
      <c r="AB164" s="1"/>
    </row>
    <row r="165" spans="1:28"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8"/>
      <c r="AB165" s="1"/>
    </row>
    <row r="166" spans="1:28"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8"/>
      <c r="AB166" s="1"/>
    </row>
    <row r="167" spans="1:28"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8"/>
      <c r="AB167" s="1"/>
    </row>
    <row r="168" spans="1:28"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8"/>
      <c r="AB168" s="1"/>
    </row>
    <row r="169" spans="1:28"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8"/>
      <c r="AB169" s="1"/>
    </row>
    <row r="170" spans="1:28"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8"/>
      <c r="AB170" s="1"/>
    </row>
    <row r="171" spans="1:28"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8"/>
      <c r="AB171" s="1"/>
    </row>
    <row r="172" spans="1:28"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8"/>
      <c r="AB172" s="1"/>
    </row>
    <row r="173" spans="1:28"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8"/>
      <c r="AB173" s="1"/>
    </row>
    <row r="174" spans="1:28"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8"/>
      <c r="AB174" s="1"/>
    </row>
    <row r="175" spans="1:28"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8"/>
      <c r="AB175" s="1"/>
    </row>
    <row r="176" spans="1:28"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8"/>
      <c r="AB176" s="1"/>
    </row>
    <row r="177" spans="1:28"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8"/>
      <c r="AB177" s="1"/>
    </row>
    <row r="178" spans="1:28"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8"/>
      <c r="AB178" s="1"/>
    </row>
    <row r="179" spans="1:28"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8"/>
      <c r="AB179" s="1"/>
    </row>
    <row r="180" spans="1:28"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8"/>
      <c r="AB180" s="1"/>
    </row>
    <row r="181" spans="1:28"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8"/>
      <c r="AB181" s="1"/>
    </row>
    <row r="182" spans="1:28"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8"/>
      <c r="AB182" s="1"/>
    </row>
    <row r="183" spans="1:28"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8"/>
      <c r="AB183" s="1"/>
    </row>
    <row r="184" spans="1:28"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8"/>
      <c r="AB184" s="1"/>
    </row>
    <row r="185" spans="1:28"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8"/>
      <c r="AB185" s="1"/>
    </row>
    <row r="186" spans="1:28"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8"/>
      <c r="AB186" s="1"/>
    </row>
    <row r="187" spans="1:28"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8"/>
      <c r="AB187" s="1"/>
    </row>
    <row r="188" spans="1:28"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8"/>
      <c r="AB188" s="1"/>
    </row>
    <row r="189" spans="1:28"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8"/>
      <c r="AB189" s="1"/>
    </row>
    <row r="190" spans="1:28"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8"/>
      <c r="AB190" s="1"/>
    </row>
    <row r="191" spans="1:28"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8"/>
      <c r="AB191" s="1"/>
    </row>
    <row r="192" spans="1:28"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8"/>
      <c r="AB192" s="1"/>
    </row>
    <row r="193" spans="1:28"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8"/>
      <c r="AB193" s="1"/>
    </row>
    <row r="194" spans="1:28"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8"/>
      <c r="AB194" s="1"/>
    </row>
    <row r="195" spans="1:28"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8"/>
      <c r="AB195" s="1"/>
    </row>
    <row r="196" spans="1:28"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8"/>
      <c r="AB196" s="1"/>
    </row>
    <row r="197" spans="1:28"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8"/>
      <c r="AB197" s="1"/>
    </row>
    <row r="198" spans="1:28"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8"/>
      <c r="AB198" s="1"/>
    </row>
    <row r="199" spans="1:28"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8"/>
      <c r="AB199" s="1"/>
    </row>
    <row r="200" spans="1:28"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8"/>
      <c r="AB200" s="1"/>
    </row>
    <row r="201" spans="1:28"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8"/>
      <c r="AB201" s="1"/>
    </row>
    <row r="202" spans="1:28"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8"/>
      <c r="AB202" s="1"/>
    </row>
    <row r="203" spans="1:28"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8"/>
      <c r="AB203" s="1"/>
    </row>
    <row r="204" spans="1:28"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8"/>
      <c r="AB204" s="1"/>
    </row>
    <row r="205" spans="1:28"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8"/>
      <c r="AB205" s="1"/>
    </row>
    <row r="206" spans="1:28"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8"/>
      <c r="AB206" s="1"/>
    </row>
    <row r="207" spans="1:28"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8"/>
      <c r="AB207" s="1"/>
    </row>
    <row r="208" spans="1:28"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8"/>
      <c r="AB208" s="1"/>
    </row>
    <row r="209" spans="1:28"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8"/>
      <c r="AB209" s="1"/>
    </row>
    <row r="210" spans="1:28"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8"/>
      <c r="AB210" s="1"/>
    </row>
    <row r="211" spans="1:28"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8"/>
      <c r="AB211" s="1"/>
    </row>
    <row r="212" spans="1:28"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8"/>
      <c r="AB212" s="1"/>
    </row>
    <row r="213" spans="1:28"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8"/>
      <c r="AB213" s="1"/>
    </row>
    <row r="214" spans="1:28"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8"/>
      <c r="AB214" s="1"/>
    </row>
    <row r="215" spans="1:28"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8"/>
      <c r="AB215" s="1"/>
    </row>
    <row r="216" spans="1:28"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8"/>
      <c r="AB216" s="1"/>
    </row>
    <row r="217" spans="1:28"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8"/>
      <c r="AB217" s="1"/>
    </row>
    <row r="218" spans="1:28"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8"/>
      <c r="AB218" s="1"/>
    </row>
    <row r="219" spans="1:28"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8"/>
      <c r="AB219" s="1"/>
    </row>
    <row r="220" spans="1:28"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8"/>
      <c r="AB220" s="1"/>
    </row>
    <row r="221" spans="1:28"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8"/>
      <c r="AB221" s="1"/>
    </row>
    <row r="222" spans="1:28"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8"/>
      <c r="AB222" s="1"/>
    </row>
    <row r="223" spans="1:28"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8"/>
      <c r="AB223" s="1"/>
    </row>
    <row r="224" spans="1:28"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8"/>
      <c r="AB224" s="1"/>
    </row>
    <row r="225" spans="1:28"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8"/>
      <c r="AB225" s="1"/>
    </row>
    <row r="226" spans="1:28"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8"/>
      <c r="AB226" s="1"/>
    </row>
    <row r="227" spans="1:28"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8"/>
      <c r="AB227" s="1"/>
    </row>
    <row r="228" spans="1:28"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8"/>
      <c r="AB228" s="1"/>
    </row>
    <row r="229" spans="1:28"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8"/>
      <c r="AB229" s="1"/>
    </row>
    <row r="230" spans="1:28"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8"/>
      <c r="AB230" s="1"/>
    </row>
    <row r="231" spans="1:28"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8"/>
      <c r="AB231" s="1"/>
    </row>
    <row r="232" spans="1:28"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8"/>
      <c r="AB232" s="1"/>
    </row>
    <row r="233" spans="1:28"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8"/>
      <c r="AB233" s="1"/>
    </row>
    <row r="234" spans="1:28"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8"/>
      <c r="AB234" s="1"/>
    </row>
    <row r="235" spans="1:28"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8"/>
      <c r="AB235" s="1"/>
    </row>
    <row r="236" spans="1:28"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8"/>
      <c r="AB236" s="1"/>
    </row>
    <row r="237" spans="1:28"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8"/>
      <c r="AB237" s="1"/>
    </row>
    <row r="238" spans="1:28"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8"/>
      <c r="AB238" s="1"/>
    </row>
    <row r="239" spans="1:28"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8"/>
      <c r="AB239" s="1"/>
    </row>
    <row r="240" spans="1:28"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8"/>
      <c r="AB240" s="1"/>
    </row>
    <row r="241" spans="1:28"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8"/>
      <c r="AB241" s="1"/>
    </row>
    <row r="242" spans="1:28"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8"/>
      <c r="AB242" s="1"/>
    </row>
    <row r="243" spans="1:28"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8"/>
      <c r="AB243" s="1"/>
    </row>
    <row r="244" spans="1:28"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8"/>
      <c r="AB244" s="1"/>
    </row>
    <row r="245" spans="1:28"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8"/>
      <c r="AB245" s="1"/>
    </row>
    <row r="246" spans="1:28"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8"/>
      <c r="AB246" s="1"/>
    </row>
    <row r="247" spans="1:28"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8"/>
      <c r="AB247" s="1"/>
    </row>
    <row r="248" spans="1:28"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8"/>
      <c r="AB248" s="1"/>
    </row>
    <row r="249" spans="1:28"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8"/>
      <c r="AB249" s="1"/>
    </row>
    <row r="250" spans="1:28"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8"/>
      <c r="AB250" s="1"/>
    </row>
    <row r="251" spans="1:28"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8"/>
      <c r="AB251" s="1"/>
    </row>
    <row r="252" spans="1:28"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8"/>
      <c r="AB252" s="1"/>
    </row>
    <row r="253" spans="1:28"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8"/>
      <c r="AB253" s="1"/>
    </row>
    <row r="254" spans="1:28"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8"/>
      <c r="AB254" s="1"/>
    </row>
    <row r="255" spans="1:28"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8"/>
      <c r="AB255" s="1"/>
    </row>
    <row r="256" spans="1:28"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8"/>
      <c r="AB256" s="1"/>
    </row>
    <row r="257" spans="1:28"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8"/>
      <c r="AB257" s="1"/>
    </row>
    <row r="258" spans="1:28"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8"/>
      <c r="AB258" s="1"/>
    </row>
    <row r="259" spans="1:28"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8"/>
      <c r="AB259" s="1"/>
    </row>
    <row r="260" spans="1:28"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8"/>
      <c r="AB260" s="1"/>
    </row>
    <row r="261" spans="1:28"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8"/>
      <c r="AB261" s="1"/>
    </row>
    <row r="262" spans="1:28"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8"/>
      <c r="AB262" s="1"/>
    </row>
    <row r="263" spans="1:28"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8"/>
      <c r="AB263" s="1"/>
    </row>
    <row r="264" spans="1:28"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8"/>
      <c r="AB264" s="1"/>
    </row>
    <row r="265" spans="1:28"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8"/>
      <c r="AB265" s="1"/>
    </row>
    <row r="266" spans="1:28"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8"/>
      <c r="AB266" s="1"/>
    </row>
    <row r="267" spans="1:28"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8"/>
      <c r="AB267" s="1"/>
    </row>
    <row r="268" spans="1:28"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8"/>
      <c r="AB268" s="1"/>
    </row>
    <row r="269" spans="1:28"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8"/>
      <c r="AB269" s="1"/>
    </row>
    <row r="270" spans="1:28"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8"/>
      <c r="AB270" s="1"/>
    </row>
    <row r="271" spans="1:28"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8"/>
      <c r="AB271" s="1"/>
    </row>
    <row r="272" spans="1:28"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8"/>
      <c r="AB272" s="1"/>
    </row>
    <row r="273" spans="1:28"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8"/>
      <c r="AB273" s="1"/>
    </row>
    <row r="274" spans="1:28"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8"/>
      <c r="AB274" s="1"/>
    </row>
    <row r="275" spans="1:28"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8"/>
      <c r="AB275" s="1"/>
    </row>
    <row r="276" spans="1:28"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8"/>
      <c r="AB276" s="1"/>
    </row>
    <row r="277" spans="1:28"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8"/>
      <c r="AB277" s="1"/>
    </row>
    <row r="278" spans="1:28"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8"/>
      <c r="AB278" s="1"/>
    </row>
    <row r="279" spans="1:28"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8"/>
      <c r="AB279" s="1"/>
    </row>
    <row r="280" spans="1:28"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8"/>
      <c r="AB280" s="1"/>
    </row>
    <row r="281" spans="1:28"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8"/>
      <c r="AB281" s="1"/>
    </row>
    <row r="282" spans="1:28"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8"/>
      <c r="AB282" s="1"/>
    </row>
    <row r="283" spans="1:28"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8"/>
      <c r="AB283" s="1"/>
    </row>
    <row r="284" spans="1:28"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8"/>
      <c r="AB284" s="1"/>
    </row>
    <row r="285" spans="1:28"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8"/>
      <c r="AB285" s="1"/>
    </row>
    <row r="286" spans="1:28"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8"/>
      <c r="AB286" s="1"/>
    </row>
    <row r="287" spans="1:28"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8"/>
      <c r="AB287" s="1"/>
    </row>
    <row r="288" spans="1:28"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8"/>
      <c r="AB288" s="1"/>
    </row>
    <row r="289" spans="1:28"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8"/>
      <c r="AB289" s="1"/>
    </row>
    <row r="290" spans="1:28"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8"/>
      <c r="AB290" s="1"/>
    </row>
    <row r="291" spans="1:28"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8"/>
      <c r="AB291" s="1"/>
    </row>
    <row r="292" spans="1:28"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8"/>
      <c r="AB292" s="1"/>
    </row>
    <row r="293" spans="1:28"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8"/>
      <c r="AB293" s="1"/>
    </row>
    <row r="294" spans="1:28"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8"/>
      <c r="AB294" s="1"/>
    </row>
    <row r="295" spans="1:28"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8"/>
      <c r="AB295" s="1"/>
    </row>
    <row r="296" spans="1:28"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8"/>
      <c r="AB296" s="1"/>
    </row>
    <row r="297" spans="1:28"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8"/>
      <c r="AB297" s="1"/>
    </row>
    <row r="298" spans="1:28"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8"/>
      <c r="AB298" s="1"/>
    </row>
    <row r="299" spans="1:28"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8"/>
      <c r="AB299" s="1"/>
    </row>
    <row r="300" spans="1:28"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8"/>
      <c r="AB300" s="1"/>
    </row>
    <row r="301" spans="1:28"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8"/>
      <c r="AB301" s="1"/>
    </row>
    <row r="302" spans="1:28"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8"/>
      <c r="AB302" s="1"/>
    </row>
    <row r="303" spans="1:28"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8"/>
      <c r="AB303" s="1"/>
    </row>
    <row r="304" spans="1:28"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8"/>
      <c r="AB304" s="1"/>
    </row>
    <row r="305" spans="1:28"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8"/>
      <c r="AB305" s="1"/>
    </row>
    <row r="306" spans="1:28"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8"/>
      <c r="AB306" s="1"/>
    </row>
    <row r="307" spans="1:28"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8"/>
      <c r="AB307" s="1"/>
    </row>
    <row r="308" spans="1:28"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8"/>
      <c r="AB308" s="1"/>
    </row>
    <row r="309" spans="1:28"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8"/>
      <c r="AB309" s="1"/>
    </row>
    <row r="310" spans="1:28"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8"/>
      <c r="AB310" s="1"/>
    </row>
    <row r="311" spans="1:28"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8"/>
      <c r="AB311" s="1"/>
    </row>
    <row r="312" spans="1:28"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8"/>
      <c r="AB312" s="1"/>
    </row>
    <row r="313" spans="1:28"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8"/>
      <c r="AB313" s="1"/>
    </row>
    <row r="314" spans="1:28"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8"/>
      <c r="AB314" s="1"/>
    </row>
    <row r="315" spans="1:28"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8"/>
      <c r="AB315" s="1"/>
    </row>
    <row r="316" spans="1:28"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8"/>
      <c r="AB316" s="1"/>
    </row>
    <row r="317" spans="1:28"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8"/>
      <c r="AB317" s="1"/>
    </row>
    <row r="318" spans="1:28"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8"/>
      <c r="AB318" s="1"/>
    </row>
    <row r="319" spans="1:28"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8"/>
      <c r="AB319" s="1"/>
    </row>
    <row r="320" spans="1:28"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8"/>
      <c r="AB320" s="1"/>
    </row>
    <row r="321" spans="1:28"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8"/>
      <c r="AB321" s="1"/>
    </row>
    <row r="322" spans="1:28"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8"/>
      <c r="AB322" s="1"/>
    </row>
    <row r="323" spans="1:28"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8"/>
      <c r="AB323" s="1"/>
    </row>
    <row r="324" spans="1:28"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8"/>
      <c r="AB324" s="1"/>
    </row>
    <row r="325" spans="1:28"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8"/>
      <c r="AB325" s="1"/>
    </row>
    <row r="326" spans="1:28"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8"/>
      <c r="AB326" s="1"/>
    </row>
    <row r="327" spans="1:28"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8"/>
      <c r="AB327" s="1"/>
    </row>
    <row r="328" spans="1:28"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8"/>
      <c r="AB328" s="1"/>
    </row>
    <row r="329" spans="1:28"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8"/>
      <c r="AB329" s="1"/>
    </row>
    <row r="330" spans="1:28"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8"/>
      <c r="AB330" s="1"/>
    </row>
    <row r="331" spans="1:28"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8"/>
      <c r="AB331" s="1"/>
    </row>
    <row r="332" spans="1:28"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8"/>
      <c r="AB332" s="1"/>
    </row>
    <row r="333" spans="1:28"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8"/>
      <c r="AB333" s="1"/>
    </row>
    <row r="334" spans="1:28"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8"/>
      <c r="AB334" s="1"/>
    </row>
    <row r="335" spans="1:28"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8"/>
      <c r="AB335" s="1"/>
    </row>
    <row r="336" spans="1:28"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8"/>
      <c r="AB336" s="1"/>
    </row>
    <row r="337" spans="1:28"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8"/>
      <c r="AB337" s="1"/>
    </row>
    <row r="338" spans="1:28"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8"/>
      <c r="AB338" s="1"/>
    </row>
    <row r="339" spans="1:28"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8"/>
      <c r="AB339" s="1"/>
    </row>
    <row r="340" spans="1:28"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8"/>
      <c r="AB340" s="1"/>
    </row>
    <row r="341" spans="1:28"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8"/>
      <c r="AB341" s="1"/>
    </row>
    <row r="342" spans="1:28"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8"/>
      <c r="AB342" s="1"/>
    </row>
    <row r="343" spans="1:28"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8"/>
      <c r="AB343" s="1"/>
    </row>
    <row r="344" spans="1:28"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8"/>
      <c r="AB344" s="1"/>
    </row>
    <row r="345" spans="1:28"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8"/>
      <c r="AB345" s="1"/>
    </row>
    <row r="346" spans="1:28"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8"/>
      <c r="AB346" s="1"/>
    </row>
    <row r="347" spans="1:28"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8"/>
      <c r="AB347" s="1"/>
    </row>
    <row r="348" spans="1:28"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8"/>
      <c r="AB348" s="1"/>
    </row>
    <row r="349" spans="1:28"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8"/>
      <c r="AB349" s="1"/>
    </row>
    <row r="350" spans="1:28"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8"/>
      <c r="AB350" s="1"/>
    </row>
    <row r="351" spans="1:28"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8"/>
      <c r="AB351" s="1"/>
    </row>
    <row r="352" spans="1:28"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8"/>
      <c r="AB352" s="1"/>
    </row>
    <row r="353" spans="1:28"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8"/>
      <c r="AB353" s="1"/>
    </row>
    <row r="354" spans="1:28"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8"/>
      <c r="AB354" s="1"/>
    </row>
    <row r="355" spans="1:28"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8"/>
      <c r="AB355" s="1"/>
    </row>
    <row r="356" spans="1:28"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8"/>
      <c r="AB356" s="1"/>
    </row>
    <row r="357" spans="1:28"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8"/>
      <c r="AB357" s="1"/>
    </row>
    <row r="358" spans="1:28"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8"/>
      <c r="AB358" s="1"/>
    </row>
    <row r="359" spans="1:28"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8"/>
      <c r="AB359" s="1"/>
    </row>
    <row r="360" spans="1:28"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8"/>
      <c r="AB360" s="1"/>
    </row>
    <row r="361" spans="1:28"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8"/>
      <c r="AB361" s="1"/>
    </row>
    <row r="362" spans="1:28"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8"/>
      <c r="AB362" s="1"/>
    </row>
    <row r="363" spans="1:28"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8"/>
      <c r="AB363" s="1"/>
    </row>
    <row r="364" spans="1:28"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8"/>
      <c r="AB364" s="1"/>
    </row>
    <row r="365" spans="1:28"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8"/>
      <c r="AB365" s="1"/>
    </row>
    <row r="366" spans="1:28"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8"/>
      <c r="AB366" s="1"/>
    </row>
    <row r="367" spans="1:28"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8"/>
      <c r="AB367" s="1"/>
    </row>
    <row r="368" spans="1:28"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8"/>
      <c r="AB368" s="1"/>
    </row>
    <row r="369" spans="1:28"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8"/>
      <c r="AB369" s="1"/>
    </row>
    <row r="370" spans="1:28"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8"/>
      <c r="AB370" s="1"/>
    </row>
    <row r="371" spans="1:28"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8"/>
      <c r="AB371" s="1"/>
    </row>
    <row r="372" spans="1:28"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8"/>
      <c r="AB372" s="1"/>
    </row>
    <row r="373" spans="1:28"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8"/>
      <c r="AB373" s="1"/>
    </row>
    <row r="374" spans="1:28"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8"/>
      <c r="AB374" s="1"/>
    </row>
    <row r="375" spans="1:28"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8"/>
      <c r="AB375" s="1"/>
    </row>
    <row r="376" spans="1:28"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8"/>
      <c r="AB376" s="1"/>
    </row>
    <row r="377" spans="1:28"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8"/>
      <c r="AB377" s="1"/>
    </row>
    <row r="378" spans="1:28"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8"/>
      <c r="AB378" s="1"/>
    </row>
    <row r="379" spans="1:28"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8"/>
      <c r="AB379" s="1"/>
    </row>
    <row r="380" spans="1:28"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8"/>
      <c r="AB380" s="1"/>
    </row>
    <row r="381" spans="1:28"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8"/>
      <c r="AB381" s="1"/>
    </row>
    <row r="382" spans="1:28"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8"/>
      <c r="AB382" s="1"/>
    </row>
    <row r="383" spans="1:28"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8"/>
      <c r="AB383" s="1"/>
    </row>
    <row r="384" spans="1:28"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8"/>
      <c r="AB384" s="1"/>
    </row>
    <row r="385" spans="1:28"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8"/>
      <c r="AB385" s="1"/>
    </row>
    <row r="386" spans="1:28"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8"/>
      <c r="AB386" s="1"/>
    </row>
    <row r="387" spans="1:28"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8"/>
      <c r="AB387" s="1"/>
    </row>
    <row r="388" spans="1:28"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8"/>
      <c r="AB388" s="1"/>
    </row>
    <row r="389" spans="1:28"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8"/>
      <c r="AB389" s="1"/>
    </row>
    <row r="390" spans="1:28"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8"/>
      <c r="AB390" s="1"/>
    </row>
    <row r="391" spans="1:28"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8"/>
      <c r="AB391" s="1"/>
    </row>
    <row r="392" spans="1:28"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8"/>
      <c r="AB392" s="1"/>
    </row>
    <row r="393" spans="1:28"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8"/>
      <c r="AB393" s="1"/>
    </row>
    <row r="394" spans="1:28"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8"/>
      <c r="AB394" s="1"/>
    </row>
    <row r="395" spans="1:28"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8"/>
      <c r="AB395" s="1"/>
    </row>
    <row r="396" spans="1:28"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8"/>
      <c r="AB396" s="1"/>
    </row>
    <row r="397" spans="1:28"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8"/>
      <c r="AB397" s="1"/>
    </row>
    <row r="398" spans="1:28"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8"/>
      <c r="AB398" s="1"/>
    </row>
    <row r="399" spans="1:28"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8"/>
      <c r="AB399" s="1"/>
    </row>
    <row r="400" spans="1:28"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8"/>
      <c r="AB400" s="1"/>
    </row>
    <row r="401" spans="1:28"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8"/>
      <c r="AB401" s="1"/>
    </row>
    <row r="402" spans="1:28"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8"/>
      <c r="AB402" s="1"/>
    </row>
    <row r="403" spans="1:28"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8"/>
      <c r="AB403" s="1"/>
    </row>
    <row r="404" spans="1:28"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8"/>
      <c r="AB404" s="1"/>
    </row>
    <row r="405" spans="1:28"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8"/>
      <c r="AB405" s="1"/>
    </row>
    <row r="406" spans="1:28"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8"/>
      <c r="AB406" s="1"/>
    </row>
    <row r="407" spans="1:28"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8"/>
      <c r="AB407" s="1"/>
    </row>
    <row r="408" spans="1:28"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8"/>
      <c r="AB408" s="1"/>
    </row>
    <row r="409" spans="1:28"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8"/>
      <c r="AB409" s="1"/>
    </row>
    <row r="410" spans="1:28"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8"/>
      <c r="AB410" s="1"/>
    </row>
    <row r="411" spans="1:28"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8"/>
      <c r="AB411" s="1"/>
    </row>
    <row r="412" spans="1:28"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8"/>
      <c r="AB412" s="1"/>
    </row>
    <row r="413" spans="1:28"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8"/>
      <c r="AB413" s="1"/>
    </row>
    <row r="414" spans="1:28"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8"/>
      <c r="AB414" s="1"/>
    </row>
    <row r="415" spans="1:28"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8"/>
      <c r="AB415" s="1"/>
    </row>
    <row r="416" spans="1:28"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8"/>
      <c r="AB416" s="1"/>
    </row>
    <row r="417" spans="1:28"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8"/>
      <c r="AB417" s="1"/>
    </row>
    <row r="418" spans="1:28"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8"/>
      <c r="AB418" s="1"/>
    </row>
    <row r="419" spans="1:28"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8"/>
      <c r="AB419" s="1"/>
    </row>
    <row r="420" spans="1:28"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8"/>
      <c r="AB420" s="1"/>
    </row>
    <row r="421" spans="1:28"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8"/>
      <c r="AB421" s="1"/>
    </row>
    <row r="422" spans="1:28"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8"/>
      <c r="AB422" s="1"/>
    </row>
    <row r="423" spans="1:28"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8"/>
      <c r="AB423" s="1"/>
    </row>
    <row r="424" spans="1:28"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8"/>
      <c r="AB424" s="1"/>
    </row>
    <row r="425" spans="1:28"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8"/>
      <c r="AB425" s="1"/>
    </row>
    <row r="426" spans="1:28"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8"/>
      <c r="AB426" s="1"/>
    </row>
    <row r="427" spans="1:28"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8"/>
      <c r="AB427" s="1"/>
    </row>
    <row r="428" spans="1:28"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8"/>
      <c r="AB428" s="1"/>
    </row>
    <row r="429" spans="1:28"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8"/>
      <c r="AB429" s="1"/>
    </row>
    <row r="430" spans="1:28"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8"/>
      <c r="AB430" s="1"/>
    </row>
    <row r="431" spans="1:28"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8"/>
      <c r="AB431" s="1"/>
    </row>
    <row r="432" spans="1:28"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8"/>
      <c r="AB432" s="1"/>
    </row>
    <row r="433" spans="1:28"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8"/>
      <c r="AB433" s="1"/>
    </row>
    <row r="434" spans="1:28"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8"/>
      <c r="AB434" s="1"/>
    </row>
    <row r="435" spans="1:28"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8"/>
      <c r="AB435" s="1"/>
    </row>
    <row r="436" spans="1:28"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8"/>
      <c r="AB436" s="1"/>
    </row>
    <row r="437" spans="1:28"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8"/>
      <c r="AB437" s="1"/>
    </row>
    <row r="438" spans="1:28"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8"/>
      <c r="AB438" s="1"/>
    </row>
    <row r="439" spans="1:28"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8"/>
      <c r="AB439" s="1"/>
    </row>
    <row r="440" spans="1:28"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8"/>
      <c r="AB440" s="1"/>
    </row>
    <row r="441" spans="1:28"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8"/>
      <c r="AB441" s="1"/>
    </row>
    <row r="442" spans="1:28"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8"/>
      <c r="AB442" s="1"/>
    </row>
    <row r="443" spans="1:28"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8"/>
      <c r="AB443" s="1"/>
    </row>
    <row r="444" spans="1:28"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8"/>
      <c r="AB444" s="1"/>
    </row>
    <row r="445" spans="1:28"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8"/>
      <c r="AB445" s="1"/>
    </row>
    <row r="446" spans="1:28"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8"/>
      <c r="AB446" s="1"/>
    </row>
    <row r="447" spans="1:28"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8"/>
      <c r="AB447" s="1"/>
    </row>
    <row r="448" spans="1:28"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8"/>
      <c r="AB448" s="1"/>
    </row>
    <row r="449" spans="1:28"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8"/>
      <c r="AB449" s="1"/>
    </row>
    <row r="450" spans="1:28"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8"/>
      <c r="AB450" s="1"/>
    </row>
    <row r="451" spans="1:28"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8"/>
      <c r="AB451" s="1"/>
    </row>
    <row r="452" spans="1:28"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8"/>
      <c r="AB452" s="1"/>
    </row>
    <row r="453" spans="1:28"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8"/>
      <c r="AB453" s="1"/>
    </row>
    <row r="454" spans="1:28"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8"/>
      <c r="AB454" s="1"/>
    </row>
    <row r="455" spans="1:28"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8"/>
      <c r="AB455" s="1"/>
    </row>
    <row r="456" spans="1:28"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8"/>
      <c r="AB456" s="1"/>
    </row>
    <row r="457" spans="1:28"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8"/>
      <c r="AB457" s="1"/>
    </row>
    <row r="458" spans="1:28"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8"/>
      <c r="AB458" s="1"/>
    </row>
    <row r="459" spans="1:28"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8"/>
      <c r="AB459" s="1"/>
    </row>
    <row r="460" spans="1:28"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8"/>
      <c r="AB460" s="1"/>
    </row>
    <row r="461" spans="1:28"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8"/>
      <c r="AB461" s="1"/>
    </row>
    <row r="462" spans="1:28"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8"/>
      <c r="AB462" s="1"/>
    </row>
    <row r="463" spans="1:28"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8"/>
      <c r="AB463" s="1"/>
    </row>
    <row r="464" spans="1:28"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8"/>
      <c r="AB464" s="1"/>
    </row>
    <row r="465" spans="1:28"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8"/>
      <c r="AB465" s="1"/>
    </row>
    <row r="466" spans="1:28"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8"/>
      <c r="AB466" s="1"/>
    </row>
    <row r="467" spans="1:28"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8"/>
      <c r="AB467" s="1"/>
    </row>
    <row r="468" spans="1:28"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8"/>
      <c r="AB468" s="1"/>
    </row>
    <row r="469" spans="1:28"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8"/>
      <c r="AB469" s="1"/>
    </row>
    <row r="470" spans="1:28"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8"/>
      <c r="AB470" s="1"/>
    </row>
    <row r="471" spans="1:28"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8"/>
      <c r="AB471" s="1"/>
    </row>
    <row r="472" spans="1:28"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8"/>
      <c r="AB472" s="1"/>
    </row>
    <row r="473" spans="1:28"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8"/>
      <c r="AB473" s="1"/>
    </row>
    <row r="474" spans="1:28"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8"/>
      <c r="AB474" s="1"/>
    </row>
    <row r="475" spans="1:28"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8"/>
      <c r="AB475" s="1"/>
    </row>
    <row r="476" spans="1:28"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8"/>
      <c r="AB476" s="1"/>
    </row>
    <row r="477" spans="1:28"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8"/>
      <c r="AB477" s="1"/>
    </row>
    <row r="478" spans="1:28"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8"/>
      <c r="AB478" s="1"/>
    </row>
    <row r="479" spans="1:28"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8"/>
      <c r="AB479" s="1"/>
    </row>
    <row r="480" spans="1:28"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8"/>
      <c r="AB480" s="1"/>
    </row>
    <row r="481" spans="1:28"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8"/>
      <c r="AB481" s="1"/>
    </row>
    <row r="482" spans="1:28"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8"/>
      <c r="AB482" s="1"/>
    </row>
    <row r="483" spans="1:28"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8"/>
      <c r="AB483" s="1"/>
    </row>
    <row r="484" spans="1:28"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8"/>
      <c r="AB484" s="1"/>
    </row>
    <row r="485" spans="1:28"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8"/>
      <c r="AB485" s="1"/>
    </row>
    <row r="486" spans="1:28"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8"/>
      <c r="AB486" s="1"/>
    </row>
    <row r="487" spans="1:28"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8"/>
      <c r="AB487" s="1"/>
    </row>
    <row r="488" spans="1:28"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8"/>
      <c r="AB488" s="1"/>
    </row>
    <row r="489" spans="1:28"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8"/>
      <c r="AB489" s="1"/>
    </row>
    <row r="490" spans="1:28"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8"/>
      <c r="AB490" s="1"/>
    </row>
    <row r="491" spans="1:28"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8"/>
      <c r="AB491" s="1"/>
    </row>
    <row r="492" spans="1:28"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8"/>
      <c r="AB492" s="1"/>
    </row>
    <row r="493" spans="1:28"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8"/>
      <c r="AB493" s="1"/>
    </row>
    <row r="494" spans="1:28"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8"/>
      <c r="AB494" s="1"/>
    </row>
    <row r="495" spans="1:28"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8"/>
      <c r="AB495" s="1"/>
    </row>
    <row r="496" spans="1:28"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8"/>
      <c r="AB496" s="1"/>
    </row>
    <row r="497" spans="1:28"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8"/>
      <c r="AB497" s="1"/>
    </row>
    <row r="498" spans="1:28"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8"/>
      <c r="AB498" s="1"/>
    </row>
    <row r="499" spans="1:28"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8"/>
      <c r="AB499" s="1"/>
    </row>
    <row r="500" spans="1:28"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8"/>
      <c r="AB500" s="1"/>
    </row>
    <row r="501" spans="1:28"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8"/>
      <c r="AB501" s="1"/>
    </row>
    <row r="502" spans="1:28"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8"/>
      <c r="AB502" s="1"/>
    </row>
    <row r="503" spans="1:28"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8"/>
      <c r="AB503" s="1"/>
    </row>
    <row r="504" spans="1:28"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8"/>
      <c r="AB504" s="1"/>
    </row>
    <row r="505" spans="1:28"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8"/>
      <c r="AB505" s="1"/>
    </row>
    <row r="506" spans="1:28"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8"/>
      <c r="AB506" s="1"/>
    </row>
    <row r="507" spans="1:28"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8"/>
      <c r="AB507" s="1"/>
    </row>
    <row r="508" spans="1:28"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8"/>
      <c r="AB508" s="1"/>
    </row>
    <row r="509" spans="1:28"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8"/>
      <c r="AB509" s="1"/>
    </row>
    <row r="510" spans="1:28"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8"/>
      <c r="AB510" s="1"/>
    </row>
    <row r="511" spans="1:28"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8"/>
      <c r="AB511" s="1"/>
    </row>
    <row r="512" spans="1:28"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8"/>
      <c r="AB512" s="1"/>
    </row>
    <row r="513" spans="1:28"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8"/>
      <c r="AB513" s="1"/>
    </row>
    <row r="514" spans="1:28"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8"/>
      <c r="AB514" s="1"/>
    </row>
    <row r="515" spans="1:28"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8"/>
      <c r="AB515" s="1"/>
    </row>
    <row r="516" spans="1:28"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8"/>
      <c r="AB516" s="1"/>
    </row>
    <row r="517" spans="1:28"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8"/>
      <c r="AB517" s="1"/>
    </row>
    <row r="518" spans="1:28"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8"/>
      <c r="AB518" s="1"/>
    </row>
    <row r="519" spans="1:28"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8"/>
      <c r="AB519" s="1"/>
    </row>
    <row r="520" spans="1:28"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8"/>
      <c r="AB520" s="1"/>
    </row>
    <row r="521" spans="1:28"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8"/>
      <c r="AB521" s="1"/>
    </row>
    <row r="522" spans="1:28"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8"/>
      <c r="AB522" s="1"/>
    </row>
    <row r="523" spans="1:28"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8"/>
      <c r="AB523" s="1"/>
    </row>
    <row r="524" spans="1:28"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8"/>
      <c r="AB524" s="1"/>
    </row>
    <row r="525" spans="1:28"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8"/>
      <c r="AB525" s="1"/>
    </row>
    <row r="526" spans="1:28"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8"/>
      <c r="AB526" s="1"/>
    </row>
    <row r="527" spans="1:28"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8"/>
      <c r="AB527" s="1"/>
    </row>
    <row r="528" spans="1:28"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8"/>
      <c r="AB528" s="1"/>
    </row>
    <row r="529" spans="1:28"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8"/>
      <c r="AB529" s="1"/>
    </row>
    <row r="530" spans="1:28"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8"/>
      <c r="AB530" s="1"/>
    </row>
    <row r="531" spans="1:28"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8"/>
      <c r="AB531" s="1"/>
    </row>
    <row r="532" spans="1:28"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8"/>
      <c r="AB532" s="1"/>
    </row>
    <row r="533" spans="1:28"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8"/>
      <c r="AB533" s="1"/>
    </row>
    <row r="534" spans="1:28"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8"/>
      <c r="AB534" s="1"/>
    </row>
    <row r="535" spans="1:28"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8"/>
      <c r="AB535" s="1"/>
    </row>
    <row r="536" spans="1:28"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8"/>
      <c r="AB536" s="1"/>
    </row>
    <row r="537" spans="1:28"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8"/>
      <c r="AB537" s="1"/>
    </row>
    <row r="538" spans="1:28"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8"/>
      <c r="AB538" s="1"/>
    </row>
    <row r="539" spans="1:28"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8"/>
      <c r="AB539" s="1"/>
    </row>
    <row r="540" spans="1:28"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8"/>
      <c r="AB540" s="1"/>
    </row>
    <row r="541" spans="1:28"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8"/>
      <c r="AB541" s="1"/>
    </row>
    <row r="542" spans="1:28"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8"/>
      <c r="AB542" s="1"/>
    </row>
    <row r="543" spans="1:28"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8"/>
      <c r="AB543" s="1"/>
    </row>
    <row r="544" spans="1:28"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8"/>
      <c r="AB544" s="1"/>
    </row>
    <row r="545" spans="1:28"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8"/>
      <c r="AB545" s="1"/>
    </row>
    <row r="546" spans="1:28"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8"/>
      <c r="AB546" s="1"/>
    </row>
    <row r="547" spans="1:28"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8"/>
      <c r="AB547" s="1"/>
    </row>
    <row r="548" spans="1:28"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8"/>
      <c r="AB548" s="1"/>
    </row>
    <row r="549" spans="1:28"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8"/>
      <c r="AB549" s="1"/>
    </row>
    <row r="550" spans="1:28"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8"/>
      <c r="AB550" s="1"/>
    </row>
    <row r="551" spans="1:28"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8"/>
      <c r="AB551" s="1"/>
    </row>
    <row r="552" spans="1:28"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8"/>
      <c r="AB552" s="1"/>
    </row>
    <row r="553" spans="1:28"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8"/>
      <c r="AB553" s="1"/>
    </row>
    <row r="554" spans="1:28"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8"/>
      <c r="AB554" s="1"/>
    </row>
    <row r="555" spans="1:28"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8"/>
      <c r="AB555" s="1"/>
    </row>
    <row r="556" spans="1:28"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8"/>
      <c r="AB556" s="1"/>
    </row>
    <row r="557" spans="1:28"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8"/>
      <c r="AB557" s="1"/>
    </row>
    <row r="558" spans="1:28"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8"/>
      <c r="AB558" s="1"/>
    </row>
    <row r="559" spans="1:28"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8"/>
      <c r="AB559" s="1"/>
    </row>
    <row r="560" spans="1:28"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8"/>
      <c r="AB560" s="1"/>
    </row>
    <row r="561" spans="1:28"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8"/>
      <c r="AB561" s="1"/>
    </row>
    <row r="562" spans="1:28"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8"/>
      <c r="AB562" s="1"/>
    </row>
    <row r="563" spans="1:28"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8"/>
      <c r="AB563" s="1"/>
    </row>
    <row r="564" spans="1:28"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8"/>
      <c r="AB564" s="1"/>
    </row>
    <row r="565" spans="1:28"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8"/>
      <c r="AB565" s="1"/>
    </row>
    <row r="566" spans="1:28"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8"/>
      <c r="AB566" s="1"/>
    </row>
    <row r="567" spans="1:28"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8"/>
      <c r="AB567" s="1"/>
    </row>
    <row r="568" spans="1:28"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8"/>
      <c r="AB568" s="1"/>
    </row>
    <row r="569" spans="1:28"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8"/>
      <c r="AB569" s="1"/>
    </row>
    <row r="570" spans="1:28"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8"/>
      <c r="AB570" s="1"/>
    </row>
    <row r="571" spans="1:28"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8"/>
      <c r="AB571" s="1"/>
    </row>
    <row r="572" spans="1:28"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8"/>
      <c r="AB572" s="1"/>
    </row>
    <row r="573" spans="1:28"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8"/>
      <c r="AB573" s="1"/>
    </row>
    <row r="574" spans="1:28"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8"/>
      <c r="AB574" s="1"/>
    </row>
    <row r="575" spans="1:28"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8"/>
      <c r="AB575" s="1"/>
    </row>
    <row r="576" spans="1:28"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8"/>
      <c r="AB576" s="1"/>
    </row>
    <row r="577" spans="1:28"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8"/>
      <c r="AB577" s="1"/>
    </row>
    <row r="578" spans="1:28"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8"/>
      <c r="AB578" s="1"/>
    </row>
    <row r="579" spans="1:28"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8"/>
      <c r="AB579" s="1"/>
    </row>
    <row r="580" spans="1:28"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8"/>
      <c r="AB580" s="1"/>
    </row>
    <row r="581" spans="1:28"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8"/>
      <c r="AB581" s="1"/>
    </row>
    <row r="582" spans="1:28"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8"/>
      <c r="AB582" s="1"/>
    </row>
    <row r="583" spans="1:28"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8"/>
      <c r="AB583" s="1"/>
    </row>
    <row r="584" spans="1:28"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8"/>
      <c r="AB584" s="1"/>
    </row>
    <row r="585" spans="1:28"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8"/>
      <c r="AB585" s="1"/>
    </row>
    <row r="586" spans="1:28"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8"/>
      <c r="AB586" s="1"/>
    </row>
    <row r="587" spans="1:28"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8"/>
      <c r="AB587" s="1"/>
    </row>
    <row r="588" spans="1:28"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8"/>
      <c r="AB588" s="1"/>
    </row>
    <row r="589" spans="1:28"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8"/>
      <c r="AB589" s="1"/>
    </row>
    <row r="590" spans="1:28"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8"/>
      <c r="AB590" s="1"/>
    </row>
    <row r="591" spans="1:28"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8"/>
      <c r="AB591" s="1"/>
    </row>
    <row r="592" spans="1:28"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8"/>
      <c r="AB592" s="1"/>
    </row>
    <row r="593" spans="1:28"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8"/>
      <c r="AB593" s="1"/>
    </row>
    <row r="594" spans="1:28"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8"/>
      <c r="AB594" s="1"/>
    </row>
    <row r="595" spans="1:28"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8"/>
      <c r="AB595" s="1"/>
    </row>
    <row r="596" spans="1:28"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8"/>
      <c r="AB596" s="1"/>
    </row>
    <row r="597" spans="1:28"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8"/>
      <c r="AB597" s="1"/>
    </row>
    <row r="598" spans="1:28"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8"/>
      <c r="AB598" s="1"/>
    </row>
    <row r="599" spans="1:28"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8"/>
      <c r="AB599" s="1"/>
    </row>
    <row r="600" spans="1:28"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8"/>
      <c r="AB600" s="1"/>
    </row>
    <row r="601" spans="1:28"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8"/>
      <c r="AB601" s="1"/>
    </row>
    <row r="602" spans="1:28"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8"/>
      <c r="AB602" s="1"/>
    </row>
    <row r="603" spans="1:28"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8"/>
      <c r="AB603" s="1"/>
    </row>
    <row r="604" spans="1:28"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8"/>
      <c r="AB604" s="1"/>
    </row>
    <row r="605" spans="1:28"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8"/>
      <c r="AB605" s="1"/>
    </row>
    <row r="606" spans="1:28"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8"/>
      <c r="AB606" s="1"/>
    </row>
    <row r="607" spans="1:28"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8"/>
      <c r="AB607" s="1"/>
    </row>
    <row r="608" spans="1:28"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8"/>
      <c r="AB608" s="1"/>
    </row>
    <row r="609" spans="1:28"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8"/>
      <c r="AB609" s="1"/>
    </row>
    <row r="610" spans="1:28"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8"/>
      <c r="AB610" s="1"/>
    </row>
    <row r="611" spans="1:28"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8"/>
      <c r="AB611" s="1"/>
    </row>
    <row r="612" spans="1:28"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8"/>
      <c r="AB612" s="1"/>
    </row>
    <row r="613" spans="1:28"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8"/>
      <c r="AB613" s="1"/>
    </row>
    <row r="614" spans="1:28"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8"/>
      <c r="AB614" s="1"/>
    </row>
    <row r="615" spans="1:28"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8"/>
      <c r="AB615" s="1"/>
    </row>
    <row r="616" spans="1:28"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8"/>
      <c r="AB616" s="1"/>
    </row>
    <row r="617" spans="1:28"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8"/>
      <c r="AB617" s="1"/>
    </row>
    <row r="618" spans="1:28"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8"/>
      <c r="AB618" s="1"/>
    </row>
    <row r="619" spans="1:28"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8"/>
      <c r="AB619" s="1"/>
    </row>
    <row r="620" spans="1:28"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8"/>
      <c r="AB620" s="1"/>
    </row>
    <row r="621" spans="1:28"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8"/>
      <c r="AB621" s="1"/>
    </row>
    <row r="622" spans="1:28"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8"/>
      <c r="AB622" s="1"/>
    </row>
    <row r="623" spans="1:28"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8"/>
      <c r="AB623" s="1"/>
    </row>
    <row r="624" spans="1:28"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8"/>
      <c r="AB624" s="1"/>
    </row>
    <row r="625" spans="1:28"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8"/>
      <c r="AB625" s="1"/>
    </row>
    <row r="626" spans="1:28"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8"/>
      <c r="AB626" s="1"/>
    </row>
    <row r="627" spans="1:28"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8"/>
      <c r="AB627" s="1"/>
    </row>
    <row r="628" spans="1:28"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8"/>
      <c r="AB628" s="1"/>
    </row>
    <row r="629" spans="1:28"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8"/>
      <c r="AB629" s="1"/>
    </row>
    <row r="630" spans="1:28"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8"/>
      <c r="AB630" s="1"/>
    </row>
    <row r="631" spans="1:28"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8"/>
      <c r="AB631" s="1"/>
    </row>
    <row r="632" spans="1:28"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8"/>
      <c r="AB632" s="1"/>
    </row>
    <row r="633" spans="1:28"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8"/>
      <c r="AB633" s="1"/>
    </row>
    <row r="634" spans="1:28"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8"/>
      <c r="AB634" s="1"/>
    </row>
    <row r="635" spans="1:28"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8"/>
      <c r="AB635" s="1"/>
    </row>
    <row r="636" spans="1:28"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8"/>
      <c r="AB636" s="1"/>
    </row>
    <row r="637" spans="1:28"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8"/>
      <c r="AB637" s="1"/>
    </row>
    <row r="638" spans="1:28"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8"/>
      <c r="AB638" s="1"/>
    </row>
    <row r="639" spans="1:28"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8"/>
      <c r="AB639" s="1"/>
    </row>
    <row r="640" spans="1:28"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8"/>
      <c r="AB640" s="1"/>
    </row>
    <row r="641" spans="1:28"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8"/>
      <c r="AB641" s="1"/>
    </row>
    <row r="642" spans="1:28"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8"/>
      <c r="AB642" s="1"/>
    </row>
    <row r="643" spans="1:28"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8"/>
      <c r="AB643" s="1"/>
    </row>
    <row r="644" spans="1:28"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8"/>
      <c r="AB644" s="1"/>
    </row>
    <row r="645" spans="1:28"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8"/>
      <c r="AB645" s="1"/>
    </row>
    <row r="646" spans="1:28"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8"/>
      <c r="AB646" s="1"/>
    </row>
    <row r="647" spans="1:28"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8"/>
      <c r="AB647" s="1"/>
    </row>
    <row r="648" spans="1:28"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8"/>
      <c r="AB648" s="1"/>
    </row>
    <row r="649" spans="1:28"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8"/>
      <c r="AB649" s="1"/>
    </row>
    <row r="650" spans="1:28"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8"/>
      <c r="AB650" s="1"/>
    </row>
    <row r="651" spans="1:28"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8"/>
      <c r="AB651" s="1"/>
    </row>
    <row r="652" spans="1:28"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8"/>
      <c r="AB652" s="1"/>
    </row>
    <row r="653" spans="1:28"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8"/>
      <c r="AB653" s="1"/>
    </row>
    <row r="654" spans="1:28"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8"/>
      <c r="AB654" s="1"/>
    </row>
    <row r="655" spans="1:28"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8"/>
      <c r="AB655" s="1"/>
    </row>
    <row r="656" spans="1:28"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8"/>
      <c r="AB656" s="1"/>
    </row>
    <row r="657" spans="1:28"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8"/>
      <c r="AB657" s="1"/>
    </row>
    <row r="658" spans="1:28"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8"/>
      <c r="AB658" s="1"/>
    </row>
    <row r="659" spans="1:28"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8"/>
      <c r="AB659" s="1"/>
    </row>
    <row r="660" spans="1:28"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8"/>
      <c r="AB660" s="1"/>
    </row>
    <row r="661" spans="1:28"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8"/>
      <c r="AB661" s="1"/>
    </row>
    <row r="662" spans="1:28"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8"/>
      <c r="AB662" s="1"/>
    </row>
    <row r="663" spans="1:28"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8"/>
      <c r="AB663" s="1"/>
    </row>
    <row r="664" spans="1:28"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8"/>
      <c r="AB664" s="1"/>
    </row>
    <row r="665" spans="1:28"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8"/>
      <c r="AB665" s="1"/>
    </row>
    <row r="666" spans="1:28"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8"/>
      <c r="AB666" s="1"/>
    </row>
    <row r="667" spans="1:28"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8"/>
      <c r="AB667" s="1"/>
    </row>
    <row r="668" spans="1:28"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8"/>
      <c r="AB668" s="1"/>
    </row>
    <row r="669" spans="1:28"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8"/>
      <c r="AB669" s="1"/>
    </row>
    <row r="670" spans="1:28"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8"/>
      <c r="AB670" s="1"/>
    </row>
    <row r="671" spans="1:28"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8"/>
      <c r="AB671" s="1"/>
    </row>
    <row r="672" spans="1:28"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8"/>
      <c r="AB672" s="1"/>
    </row>
    <row r="673" spans="1:28"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8"/>
      <c r="AB673" s="1"/>
    </row>
    <row r="674" spans="1:28"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8"/>
      <c r="AB674" s="1"/>
    </row>
    <row r="675" spans="1:28"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8"/>
      <c r="AB675" s="1"/>
    </row>
    <row r="676" spans="1:28"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8"/>
      <c r="AB676" s="1"/>
    </row>
    <row r="677" spans="1:28"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8"/>
      <c r="AB677" s="1"/>
    </row>
    <row r="678" spans="1:28"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8"/>
      <c r="AB678" s="1"/>
    </row>
    <row r="679" spans="1:28"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8"/>
      <c r="AB679" s="1"/>
    </row>
    <row r="680" spans="1:28"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8"/>
      <c r="AB680" s="1"/>
    </row>
    <row r="681" spans="1:28"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8"/>
      <c r="AB681" s="1"/>
    </row>
    <row r="682" spans="1:28"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8"/>
      <c r="AB682" s="1"/>
    </row>
    <row r="683" spans="1:28"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8"/>
      <c r="AB683" s="1"/>
    </row>
    <row r="684" spans="1:28"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8"/>
      <c r="AB684" s="1"/>
    </row>
    <row r="685" spans="1:28"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8"/>
      <c r="AB685" s="1"/>
    </row>
    <row r="686" spans="1:28"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8"/>
      <c r="AB686" s="1"/>
    </row>
    <row r="687" spans="1:28"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8"/>
      <c r="AB687" s="1"/>
    </row>
    <row r="688" spans="1:28"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8"/>
      <c r="AB688" s="1"/>
    </row>
    <row r="689" spans="1:28"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8"/>
      <c r="AB689" s="1"/>
    </row>
    <row r="690" spans="1:28"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8"/>
      <c r="AB690" s="1"/>
    </row>
    <row r="691" spans="1:28"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8"/>
      <c r="AB691" s="1"/>
    </row>
    <row r="692" spans="1:28"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8"/>
      <c r="AB692" s="1"/>
    </row>
    <row r="693" spans="1:28"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8"/>
      <c r="AB693" s="1"/>
    </row>
    <row r="694" spans="1:28"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8"/>
      <c r="AB694" s="1"/>
    </row>
    <row r="695" spans="1:28"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8"/>
      <c r="AB695" s="1"/>
    </row>
    <row r="696" spans="1:28"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8"/>
      <c r="AB696" s="1"/>
    </row>
    <row r="697" spans="1:28"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8"/>
      <c r="AB697" s="1"/>
    </row>
    <row r="698" spans="1:28"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8"/>
      <c r="AB698" s="1"/>
    </row>
    <row r="699" spans="1:28"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8"/>
      <c r="AB699" s="1"/>
    </row>
    <row r="700" spans="1:28"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8"/>
      <c r="AB700" s="1"/>
    </row>
    <row r="701" spans="1:28"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8"/>
      <c r="AB701" s="1"/>
    </row>
    <row r="702" spans="1:28"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8"/>
      <c r="AB702" s="1"/>
    </row>
    <row r="703" spans="1:28"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8"/>
      <c r="AB703" s="1"/>
    </row>
    <row r="704" spans="1:28"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8"/>
      <c r="AB704" s="1"/>
    </row>
    <row r="705" spans="1:28"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8"/>
      <c r="AB705" s="1"/>
    </row>
    <row r="706" spans="1:28"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8"/>
      <c r="AB706" s="1"/>
    </row>
    <row r="707" spans="1:28"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8"/>
      <c r="AB707" s="1"/>
    </row>
    <row r="708" spans="1:28"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8"/>
      <c r="AB708" s="1"/>
    </row>
    <row r="709" spans="1:28"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8"/>
      <c r="AB709" s="1"/>
    </row>
    <row r="710" spans="1:28"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8"/>
      <c r="AB710" s="1"/>
    </row>
    <row r="711" spans="1:28"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8"/>
      <c r="AB711" s="1"/>
    </row>
    <row r="712" spans="1:28"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8"/>
      <c r="AB712" s="1"/>
    </row>
    <row r="713" spans="1:28"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8"/>
      <c r="AB713" s="1"/>
    </row>
    <row r="714" spans="1:28"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8"/>
      <c r="AB714" s="1"/>
    </row>
    <row r="715" spans="1:28"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8"/>
      <c r="AB715" s="1"/>
    </row>
    <row r="716" spans="1:28"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8"/>
      <c r="AB716" s="1"/>
    </row>
    <row r="717" spans="1:28"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8"/>
      <c r="AB717" s="1"/>
    </row>
    <row r="718" spans="1:28"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8"/>
      <c r="AB718" s="1"/>
    </row>
    <row r="719" spans="1:28"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8"/>
      <c r="AB719" s="1"/>
    </row>
    <row r="720" spans="1:28"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8"/>
      <c r="AB720" s="1"/>
    </row>
    <row r="721" spans="1:28"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8"/>
      <c r="AB721" s="1"/>
    </row>
    <row r="722" spans="1:28"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8"/>
      <c r="AB722" s="1"/>
    </row>
    <row r="723" spans="1:28"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8"/>
      <c r="AB723" s="1"/>
    </row>
    <row r="724" spans="1:28"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8"/>
      <c r="AB724" s="1"/>
    </row>
    <row r="725" spans="1:28"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8"/>
      <c r="AB725" s="1"/>
    </row>
    <row r="726" spans="1:28"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8"/>
      <c r="AB726" s="1"/>
    </row>
    <row r="727" spans="1:28"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8"/>
      <c r="AB727" s="1"/>
    </row>
    <row r="728" spans="1:28"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8"/>
      <c r="AB728" s="1"/>
    </row>
    <row r="729" spans="1:28"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8"/>
      <c r="AB729" s="1"/>
    </row>
    <row r="730" spans="1:28"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8"/>
      <c r="AB730" s="1"/>
    </row>
    <row r="731" spans="1:28"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8"/>
      <c r="AB731" s="1"/>
    </row>
    <row r="732" spans="1:28"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8"/>
      <c r="AB732" s="1"/>
    </row>
    <row r="733" spans="1:28"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8"/>
      <c r="AB733" s="1"/>
    </row>
    <row r="734" spans="1:28"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8"/>
      <c r="AB734" s="1"/>
    </row>
    <row r="735" spans="1:28"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8"/>
      <c r="AB735" s="1"/>
    </row>
    <row r="736" spans="1:28"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8"/>
      <c r="AB736" s="1"/>
    </row>
    <row r="737" spans="1:28"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8"/>
      <c r="AB737" s="1"/>
    </row>
    <row r="738" spans="1:28"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8"/>
      <c r="AB738" s="1"/>
    </row>
    <row r="739" spans="1:28"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8"/>
      <c r="AB739" s="1"/>
    </row>
    <row r="740" spans="1:28"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8"/>
      <c r="AB740" s="1"/>
    </row>
    <row r="741" spans="1:28"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8"/>
      <c r="AB741" s="1"/>
    </row>
    <row r="742" spans="1:28"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8"/>
      <c r="AB742" s="1"/>
    </row>
    <row r="743" spans="1:28"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8"/>
      <c r="AB743" s="1"/>
    </row>
    <row r="744" spans="1:28"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8"/>
      <c r="AB744" s="1"/>
    </row>
    <row r="745" spans="1:28"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8"/>
      <c r="AB745" s="1"/>
    </row>
    <row r="746" spans="1:28"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8"/>
      <c r="AB746" s="1"/>
    </row>
    <row r="747" spans="1:28"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8"/>
      <c r="AB747" s="1"/>
    </row>
    <row r="748" spans="1:28"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8"/>
      <c r="AB748" s="1"/>
    </row>
    <row r="749" spans="1:28"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8"/>
      <c r="AB749" s="1"/>
    </row>
    <row r="750" spans="1:28"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8"/>
      <c r="AB750" s="1"/>
    </row>
    <row r="751" spans="1:28"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8"/>
      <c r="AB751" s="1"/>
    </row>
    <row r="752" spans="1:28"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8"/>
      <c r="AB752" s="1"/>
    </row>
    <row r="753" spans="1:28"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8"/>
      <c r="AB753" s="1"/>
    </row>
    <row r="754" spans="1:28"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8"/>
      <c r="AB754" s="1"/>
    </row>
    <row r="755" spans="1:28"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8"/>
      <c r="AB755" s="1"/>
    </row>
    <row r="756" spans="1:28"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8"/>
      <c r="AB756" s="1"/>
    </row>
    <row r="757" spans="1:28"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8"/>
      <c r="AB757" s="1"/>
    </row>
    <row r="758" spans="1:28"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8"/>
      <c r="AB758" s="1"/>
    </row>
    <row r="759" spans="1:28"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8"/>
      <c r="AB759" s="1"/>
    </row>
    <row r="760" spans="1:28"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8"/>
      <c r="AB760" s="1"/>
    </row>
    <row r="761" spans="1:28"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8"/>
      <c r="AB761" s="1"/>
    </row>
    <row r="762" spans="1:28"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8"/>
      <c r="AB762" s="1"/>
    </row>
    <row r="763" spans="1:28"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8"/>
      <c r="AB763" s="1"/>
    </row>
    <row r="764" spans="1:28"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8"/>
      <c r="AB764" s="1"/>
    </row>
    <row r="765" spans="1:28"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8"/>
      <c r="AB765" s="1"/>
    </row>
    <row r="766" spans="1:28"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8"/>
      <c r="AB766" s="1"/>
    </row>
    <row r="767" spans="1:28"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8"/>
      <c r="AB767" s="1"/>
    </row>
    <row r="768" spans="1:28"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8"/>
      <c r="AB768" s="1"/>
    </row>
    <row r="769" spans="1:28"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8"/>
      <c r="AB769" s="1"/>
    </row>
    <row r="770" spans="1:28"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8"/>
      <c r="AB770" s="1"/>
    </row>
    <row r="771" spans="1:28"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8"/>
      <c r="AB771" s="1"/>
    </row>
    <row r="772" spans="1:28"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8"/>
      <c r="AB772" s="1"/>
    </row>
    <row r="773" spans="1:28"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8"/>
      <c r="AB773" s="1"/>
    </row>
    <row r="774" spans="1:28"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8"/>
      <c r="AB774" s="1"/>
    </row>
    <row r="775" spans="1:28"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8"/>
      <c r="AB775" s="1"/>
    </row>
    <row r="776" spans="1:28"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8"/>
      <c r="AB776" s="1"/>
    </row>
    <row r="777" spans="1:28"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8"/>
      <c r="AB777" s="1"/>
    </row>
    <row r="778" spans="1:28"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8"/>
      <c r="AB778" s="1"/>
    </row>
    <row r="779" spans="1:28"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8"/>
      <c r="AB779" s="1"/>
    </row>
    <row r="780" spans="1:28"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8"/>
      <c r="AB780" s="1"/>
    </row>
    <row r="781" spans="1:28"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8"/>
      <c r="AB781" s="1"/>
    </row>
    <row r="782" spans="1:28"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8"/>
      <c r="AB782" s="1"/>
    </row>
    <row r="783" spans="1:28"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8"/>
      <c r="AB783" s="1"/>
    </row>
    <row r="784" spans="1:28"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8"/>
      <c r="AB784" s="1"/>
    </row>
    <row r="785" spans="1:28"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8"/>
      <c r="AB785" s="1"/>
    </row>
    <row r="786" spans="1:28"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8"/>
      <c r="AB786" s="1"/>
    </row>
    <row r="787" spans="1:28"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8"/>
      <c r="AB787" s="1"/>
    </row>
    <row r="788" spans="1:28"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8"/>
      <c r="AB788" s="1"/>
    </row>
    <row r="789" spans="1:28"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8"/>
      <c r="AB789" s="1"/>
    </row>
    <row r="790" spans="1:28"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8"/>
      <c r="AB790" s="1"/>
    </row>
    <row r="791" spans="1:28"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8"/>
      <c r="AB791" s="1"/>
    </row>
    <row r="792" spans="1:28"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8"/>
      <c r="AB792" s="1"/>
    </row>
    <row r="793" spans="1:28"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8"/>
      <c r="AB793" s="1"/>
    </row>
    <row r="794" spans="1:28"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8"/>
      <c r="AB794" s="1"/>
    </row>
    <row r="795" spans="1:28"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8"/>
      <c r="AB795" s="1"/>
    </row>
    <row r="796" spans="1:28"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8"/>
      <c r="AB796" s="1"/>
    </row>
    <row r="797" spans="1:28"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8"/>
      <c r="AB797" s="1"/>
    </row>
    <row r="798" spans="1:28"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8"/>
      <c r="AB798" s="1"/>
    </row>
    <row r="799" spans="1:28"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8"/>
      <c r="AB799" s="1"/>
    </row>
    <row r="800" spans="1:28"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8"/>
      <c r="AB800" s="1"/>
    </row>
    <row r="801" spans="1:28"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8"/>
      <c r="AB801" s="1"/>
    </row>
    <row r="802" spans="1:28"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8"/>
      <c r="AB802" s="1"/>
    </row>
    <row r="803" spans="1:28"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8"/>
      <c r="AB803" s="1"/>
    </row>
    <row r="804" spans="1:28"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8"/>
      <c r="AB804" s="1"/>
    </row>
    <row r="805" spans="1:28"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8"/>
      <c r="AB805" s="1"/>
    </row>
    <row r="806" spans="1:28"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8"/>
      <c r="AB806" s="1"/>
    </row>
    <row r="807" spans="1:28"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8"/>
      <c r="AB807" s="1"/>
    </row>
    <row r="808" spans="1:28"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8"/>
      <c r="AB808" s="1"/>
    </row>
    <row r="809" spans="1:28"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8"/>
      <c r="AB809" s="1"/>
    </row>
    <row r="810" spans="1:28"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8"/>
      <c r="AB810" s="1"/>
    </row>
    <row r="811" spans="1:28"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8"/>
      <c r="AB811" s="1"/>
    </row>
    <row r="812" spans="1:28"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8"/>
      <c r="AB812" s="1"/>
    </row>
    <row r="813" spans="1:28"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8"/>
      <c r="AB813" s="1"/>
    </row>
    <row r="814" spans="1:28"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8"/>
      <c r="AB814" s="1"/>
    </row>
    <row r="815" spans="1:28"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8"/>
      <c r="AB815" s="1"/>
    </row>
    <row r="816" spans="1:28"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8"/>
      <c r="AB816" s="1"/>
    </row>
    <row r="817" spans="1:28"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8"/>
      <c r="AB817" s="1"/>
    </row>
    <row r="818" spans="1:28"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8"/>
      <c r="AB818" s="1"/>
    </row>
    <row r="819" spans="1:28"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8"/>
      <c r="AB819" s="1"/>
    </row>
    <row r="820" spans="1:28"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8"/>
      <c r="AB820" s="1"/>
    </row>
    <row r="821" spans="1:28"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8"/>
      <c r="AB821" s="1"/>
    </row>
    <row r="822" spans="1:28"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8"/>
      <c r="AB822" s="1"/>
    </row>
    <row r="823" spans="1:28"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8"/>
      <c r="AB823" s="1"/>
    </row>
    <row r="824" spans="1:28"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8"/>
      <c r="AB824" s="1"/>
    </row>
    <row r="825" spans="1:28"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8"/>
      <c r="AB825" s="1"/>
    </row>
    <row r="826" spans="1:28"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8"/>
      <c r="AB826" s="1"/>
    </row>
    <row r="827" spans="1:28"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8"/>
      <c r="AB827" s="1"/>
    </row>
    <row r="828" spans="1:28"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8"/>
      <c r="AB828" s="1"/>
    </row>
    <row r="829" spans="1:28"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8"/>
      <c r="AB829" s="1"/>
    </row>
    <row r="830" spans="1:28"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8"/>
      <c r="AB830" s="1"/>
    </row>
    <row r="831" spans="1:28"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8"/>
      <c r="AB831" s="1"/>
    </row>
    <row r="832" spans="1:28"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8"/>
      <c r="AB832" s="1"/>
    </row>
    <row r="833" spans="1:28"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8"/>
      <c r="AB833" s="1"/>
    </row>
    <row r="834" spans="1:28"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8"/>
      <c r="AB834" s="1"/>
    </row>
    <row r="835" spans="1:28"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8"/>
      <c r="AB835" s="1"/>
    </row>
    <row r="836" spans="1:28"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8"/>
      <c r="AB836" s="1"/>
    </row>
    <row r="837" spans="1:28"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8"/>
      <c r="AB837" s="1"/>
    </row>
    <row r="838" spans="1:28"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8"/>
      <c r="AB838" s="1"/>
    </row>
    <row r="839" spans="1:28"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8"/>
      <c r="AB839" s="1"/>
    </row>
    <row r="840" spans="1:28"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8"/>
      <c r="AB840" s="1"/>
    </row>
    <row r="841" spans="1:28"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8"/>
      <c r="AB841" s="1"/>
    </row>
    <row r="842" spans="1:28"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8"/>
      <c r="AB842" s="1"/>
    </row>
    <row r="843" spans="1:28"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8"/>
      <c r="AB843" s="1"/>
    </row>
    <row r="844" spans="1:28"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8"/>
      <c r="AB844" s="1"/>
    </row>
    <row r="845" spans="1:28"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8"/>
      <c r="AB845" s="1"/>
    </row>
    <row r="846" spans="1:28"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8"/>
      <c r="AB846" s="1"/>
    </row>
    <row r="847" spans="1:28"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8"/>
      <c r="AB847" s="1"/>
    </row>
    <row r="848" spans="1:28"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8"/>
      <c r="AB848" s="1"/>
    </row>
    <row r="849" spans="1:28"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8"/>
      <c r="AB849" s="1"/>
    </row>
    <row r="850" spans="1:28"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8"/>
      <c r="AB850" s="1"/>
    </row>
    <row r="851" spans="1:28"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8"/>
      <c r="AB851" s="1"/>
    </row>
    <row r="852" spans="1:28"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8"/>
      <c r="AB852" s="1"/>
    </row>
    <row r="853" spans="1:28"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8"/>
      <c r="AB853" s="1"/>
    </row>
    <row r="854" spans="1:28"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8"/>
      <c r="AB854" s="1"/>
    </row>
    <row r="855" spans="1:28"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8"/>
      <c r="AB855" s="1"/>
    </row>
    <row r="856" spans="1:28"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8"/>
      <c r="AB856" s="1"/>
    </row>
    <row r="857" spans="1:28"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8"/>
      <c r="AB857" s="1"/>
    </row>
    <row r="858" spans="1:28"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8"/>
      <c r="AB858" s="1"/>
    </row>
    <row r="859" spans="1:28"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8"/>
      <c r="AB859" s="1"/>
    </row>
    <row r="860" spans="1:28"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8"/>
      <c r="AB860" s="1"/>
    </row>
    <row r="861" spans="1:28"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8"/>
      <c r="AB861" s="1"/>
    </row>
    <row r="862" spans="1:28"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8"/>
      <c r="AB862" s="1"/>
    </row>
    <row r="863" spans="1:28"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8"/>
      <c r="AB863" s="1"/>
    </row>
    <row r="864" spans="1:28"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8"/>
      <c r="AB864" s="1"/>
    </row>
    <row r="865" spans="1:28"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8"/>
      <c r="AB865" s="1"/>
    </row>
    <row r="866" spans="1:28"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8"/>
      <c r="AB866" s="1"/>
    </row>
    <row r="867" spans="1:28"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8"/>
      <c r="AB867" s="1"/>
    </row>
    <row r="868" spans="1:28"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8"/>
      <c r="AB868" s="1"/>
    </row>
    <row r="869" spans="1:28"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8"/>
      <c r="AB869" s="1"/>
    </row>
    <row r="870" spans="1:28"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8"/>
      <c r="AB870" s="1"/>
    </row>
    <row r="871" spans="1:28"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8"/>
      <c r="AB871" s="1"/>
    </row>
    <row r="872" spans="1:28"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8"/>
      <c r="AB872" s="1"/>
    </row>
    <row r="873" spans="1:28"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8"/>
      <c r="AB873" s="1"/>
    </row>
    <row r="874" spans="1:28"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8"/>
      <c r="AB874" s="1"/>
    </row>
    <row r="875" spans="1:28"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8"/>
      <c r="AB875" s="1"/>
    </row>
    <row r="876" spans="1:28"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8"/>
      <c r="AB876" s="1"/>
    </row>
    <row r="877" spans="1:28"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8"/>
      <c r="AB877" s="1"/>
    </row>
    <row r="878" spans="1:28"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8"/>
      <c r="AB878" s="1"/>
    </row>
    <row r="879" spans="1:28"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8"/>
      <c r="AB879" s="1"/>
    </row>
    <row r="880" spans="1:28"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8"/>
      <c r="AB880" s="1"/>
    </row>
    <row r="881" spans="1:28"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8"/>
      <c r="AB881" s="1"/>
    </row>
    <row r="882" spans="1:28"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8"/>
      <c r="AB882" s="1"/>
    </row>
    <row r="883" spans="1:28"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8"/>
      <c r="AB883" s="1"/>
    </row>
    <row r="884" spans="1:28"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8"/>
      <c r="AB884" s="1"/>
    </row>
    <row r="885" spans="1:28"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8"/>
      <c r="AB885" s="1"/>
    </row>
    <row r="886" spans="1:28"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8"/>
      <c r="AB886" s="1"/>
    </row>
    <row r="887" spans="1:28"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8"/>
      <c r="AB887" s="1"/>
    </row>
    <row r="888" spans="1:28"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8"/>
      <c r="AB888" s="1"/>
    </row>
    <row r="889" spans="1:28"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8"/>
      <c r="AB889" s="1"/>
    </row>
    <row r="890" spans="1:28"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8"/>
      <c r="AB890" s="1"/>
    </row>
    <row r="891" spans="1:28"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8"/>
      <c r="AB891" s="1"/>
    </row>
    <row r="892" spans="1:28"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8"/>
      <c r="AB892" s="1"/>
    </row>
    <row r="893" spans="1:28"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8"/>
      <c r="AB893" s="1"/>
    </row>
    <row r="894" spans="1:28"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8"/>
      <c r="AB894" s="1"/>
    </row>
    <row r="895" spans="1:28"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8"/>
      <c r="AB895" s="1"/>
    </row>
    <row r="896" spans="1:28"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8"/>
      <c r="AB896" s="1"/>
    </row>
    <row r="897" spans="1:28"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8"/>
      <c r="AB897" s="1"/>
    </row>
    <row r="898" spans="1:28"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8"/>
      <c r="AB898" s="1"/>
    </row>
    <row r="899" spans="1:28"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8"/>
      <c r="AB899" s="1"/>
    </row>
    <row r="900" spans="1:28"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8"/>
      <c r="AB900" s="1"/>
    </row>
    <row r="901" spans="1:28"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8"/>
      <c r="AB901" s="1"/>
    </row>
    <row r="902" spans="1:28"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8"/>
      <c r="AB902" s="1"/>
    </row>
    <row r="903" spans="1:28"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8"/>
      <c r="AB903" s="1"/>
    </row>
    <row r="904" spans="1:28"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8"/>
      <c r="AB904" s="1"/>
    </row>
    <row r="905" spans="1:28"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8"/>
      <c r="AB905" s="1"/>
    </row>
    <row r="906" spans="1:28"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8"/>
      <c r="AB906" s="1"/>
    </row>
    <row r="907" spans="1:28"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8"/>
      <c r="AB907" s="1"/>
    </row>
    <row r="908" spans="1:28"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8"/>
      <c r="AB908" s="1"/>
    </row>
    <row r="909" spans="1:28"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8"/>
      <c r="AB909" s="1"/>
    </row>
    <row r="910" spans="1:28"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8"/>
      <c r="AB910" s="1"/>
    </row>
    <row r="911" spans="1:28"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8"/>
      <c r="AB911" s="1"/>
    </row>
    <row r="912" spans="1:28"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8"/>
      <c r="AB912" s="1"/>
    </row>
    <row r="913" spans="1:28"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8"/>
      <c r="AB913" s="1"/>
    </row>
    <row r="914" spans="1:28"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8"/>
      <c r="AB914" s="1"/>
    </row>
    <row r="915" spans="1:28"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8"/>
      <c r="AB915" s="1"/>
    </row>
    <row r="916" spans="1:28"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8"/>
      <c r="AB916" s="1"/>
    </row>
    <row r="917" spans="1:28"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8"/>
      <c r="AB917" s="1"/>
    </row>
    <row r="918" spans="1:28"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8"/>
      <c r="AB918" s="1"/>
    </row>
    <row r="919" spans="1:28"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8"/>
      <c r="AB919" s="1"/>
    </row>
    <row r="920" spans="1:28"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8"/>
      <c r="AB920" s="1"/>
    </row>
    <row r="921" spans="1:28"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8"/>
      <c r="AB921" s="1"/>
    </row>
    <row r="922" spans="1:28"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8"/>
      <c r="AB922" s="1"/>
    </row>
    <row r="923" spans="1:28"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8"/>
      <c r="AB923" s="1"/>
    </row>
    <row r="924" spans="1:28"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8"/>
      <c r="AB924" s="1"/>
    </row>
    <row r="925" spans="1:28"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8"/>
      <c r="AB925" s="1"/>
    </row>
    <row r="926" spans="1:28"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8"/>
      <c r="AB926" s="1"/>
    </row>
    <row r="927" spans="1:28"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8"/>
      <c r="AB927" s="1"/>
    </row>
    <row r="928" spans="1:28"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8"/>
      <c r="AB928" s="1"/>
    </row>
    <row r="929" spans="1:28"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8"/>
      <c r="AB929" s="1"/>
    </row>
    <row r="930" spans="1:28"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8"/>
      <c r="AB930" s="1"/>
    </row>
    <row r="931" spans="1:28"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8"/>
      <c r="AB931" s="1"/>
    </row>
    <row r="932" spans="1:28"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8"/>
      <c r="AB932" s="1"/>
    </row>
    <row r="933" spans="1:28"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8"/>
      <c r="AB933" s="1"/>
    </row>
    <row r="934" spans="1:28"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8"/>
      <c r="AB934" s="1"/>
    </row>
    <row r="935" spans="1:28"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8"/>
      <c r="AB935" s="1"/>
    </row>
    <row r="936" spans="1:28"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8"/>
      <c r="AB936" s="1"/>
    </row>
    <row r="937" spans="1:28"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8"/>
      <c r="AB937" s="1"/>
    </row>
    <row r="938" spans="1:28"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8"/>
      <c r="AB938" s="1"/>
    </row>
    <row r="939" spans="1:28"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8"/>
      <c r="AB939" s="1"/>
    </row>
    <row r="940" spans="1:28"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8"/>
      <c r="AB940" s="1"/>
    </row>
    <row r="941" spans="1:28"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8"/>
      <c r="AB941" s="1"/>
    </row>
    <row r="942" spans="1:28"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8"/>
      <c r="AB942" s="1"/>
    </row>
    <row r="943" spans="1:28"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8"/>
      <c r="AB943" s="1"/>
    </row>
    <row r="944" spans="1:28"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8"/>
      <c r="AB944" s="1"/>
    </row>
    <row r="945" spans="1:28"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8"/>
      <c r="AB945" s="1"/>
    </row>
    <row r="946" spans="1:28"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8"/>
      <c r="AB946" s="1"/>
    </row>
    <row r="947" spans="1:28"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8"/>
      <c r="AB947" s="1"/>
    </row>
    <row r="948" spans="1:28"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8"/>
      <c r="AB948" s="1"/>
    </row>
    <row r="949" spans="1:28"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8"/>
      <c r="AB949" s="1"/>
    </row>
    <row r="950" spans="1:28"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8"/>
      <c r="AB950" s="1"/>
    </row>
    <row r="951" spans="1:28"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8"/>
      <c r="AB951" s="1"/>
    </row>
    <row r="952" spans="1:28"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8"/>
      <c r="AB952" s="1"/>
    </row>
    <row r="953" spans="1:28"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8"/>
      <c r="AB953" s="1"/>
    </row>
    <row r="954" spans="1:28"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8"/>
      <c r="AB954" s="1"/>
    </row>
    <row r="955" spans="1:28"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8"/>
      <c r="AB955" s="1"/>
    </row>
    <row r="956" spans="1:28"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8"/>
      <c r="AB956" s="1"/>
    </row>
    <row r="957" spans="1:28"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8"/>
      <c r="AB957" s="1"/>
    </row>
    <row r="958" spans="1:28"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8"/>
      <c r="AB958" s="1"/>
    </row>
    <row r="959" spans="1:28"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8"/>
      <c r="AB959" s="1"/>
    </row>
    <row r="960" spans="1:28"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8"/>
      <c r="AB960" s="1"/>
    </row>
    <row r="961" spans="1:28"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8"/>
      <c r="AB961" s="1"/>
    </row>
    <row r="962" spans="1:28"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8"/>
      <c r="AB962" s="1"/>
    </row>
    <row r="963" spans="1:28"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8"/>
      <c r="AB963" s="1"/>
    </row>
    <row r="964" spans="1:28"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8"/>
      <c r="AB964" s="1"/>
    </row>
    <row r="965" spans="1:28"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8"/>
      <c r="AB965" s="1"/>
    </row>
    <row r="966" spans="1:28"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8"/>
      <c r="AB966" s="1"/>
    </row>
    <row r="967" spans="1:28"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8"/>
      <c r="AB967" s="1"/>
    </row>
    <row r="968" spans="1:28"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8"/>
      <c r="AB968" s="1"/>
    </row>
    <row r="969" spans="1:28"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8"/>
      <c r="AB969" s="1"/>
    </row>
    <row r="970" spans="1:28"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8"/>
      <c r="AB970" s="1"/>
    </row>
    <row r="971" spans="1:28"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8"/>
      <c r="AB971" s="1"/>
    </row>
    <row r="972" spans="1:28"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8"/>
      <c r="AB972" s="1"/>
    </row>
    <row r="973" spans="1:28"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8"/>
      <c r="AB973" s="1"/>
    </row>
    <row r="974" spans="1:28"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8"/>
      <c r="AB974" s="1"/>
    </row>
    <row r="975" spans="1:28"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8"/>
      <c r="AB975" s="1"/>
    </row>
    <row r="976" spans="1:28"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8"/>
      <c r="AB976" s="1"/>
    </row>
    <row r="977" spans="1:28"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8"/>
      <c r="AB977" s="1"/>
    </row>
    <row r="978" spans="1:28"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8"/>
      <c r="AB978" s="1"/>
    </row>
    <row r="979" spans="1:28"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8"/>
      <c r="AB979" s="1"/>
    </row>
    <row r="980" spans="1:28"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8"/>
      <c r="AB980" s="1"/>
    </row>
    <row r="981" spans="1:28"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8"/>
      <c r="AB981" s="1"/>
    </row>
    <row r="982" spans="1:28"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8"/>
      <c r="AB982" s="1"/>
    </row>
    <row r="983" spans="1:28"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8"/>
      <c r="AB983" s="1"/>
    </row>
    <row r="984" spans="1:28"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8"/>
      <c r="AB984" s="1"/>
    </row>
    <row r="985" spans="1:28"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8"/>
      <c r="AB985" s="1"/>
    </row>
    <row r="986" spans="1:28"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8"/>
      <c r="AB986" s="1"/>
    </row>
    <row r="987" spans="1:28"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8"/>
      <c r="AB987" s="1"/>
    </row>
    <row r="988" spans="1:28"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8"/>
      <c r="AB988" s="1"/>
    </row>
    <row r="989" spans="1:28"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8"/>
      <c r="AB989" s="1"/>
    </row>
    <row r="990" spans="1:28"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8"/>
      <c r="AB990" s="1"/>
    </row>
    <row r="991" spans="1:28"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8"/>
      <c r="AB991" s="1"/>
    </row>
    <row r="992" spans="1:28"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8"/>
      <c r="AB992" s="1"/>
    </row>
    <row r="993" spans="1:28"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8"/>
      <c r="AB993" s="1"/>
    </row>
    <row r="994" spans="1:28"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8"/>
      <c r="AB994" s="1"/>
    </row>
    <row r="995" spans="1:28"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8"/>
      <c r="AB995" s="1"/>
    </row>
    <row r="996" spans="1:28"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8"/>
      <c r="AB996" s="1"/>
    </row>
    <row r="997" spans="1:28"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8"/>
      <c r="AB997" s="1"/>
    </row>
    <row r="998" spans="1:28"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8"/>
      <c r="AB998" s="1"/>
    </row>
    <row r="999" spans="1:28"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8"/>
      <c r="AB999" s="1"/>
    </row>
    <row r="1000" spans="1:28"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8"/>
      <c r="AB1000" s="1"/>
    </row>
    <row r="1001" spans="1:28"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8"/>
      <c r="AB1001" s="1"/>
    </row>
    <row r="1002" spans="1:28"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8"/>
      <c r="AB1002" s="1"/>
    </row>
    <row r="1003" spans="1:28"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8"/>
      <c r="AB1003" s="1"/>
    </row>
    <row r="1004" spans="1:28"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8"/>
      <c r="AB1004" s="1"/>
    </row>
    <row r="1005" spans="1:28"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8"/>
      <c r="AB1005" s="1"/>
    </row>
    <row r="1006" spans="1:28"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8"/>
      <c r="AB1006" s="1"/>
    </row>
  </sheetData>
  <mergeCells count="327">
    <mergeCell ref="G78:J78"/>
    <mergeCell ref="K78:U78"/>
    <mergeCell ref="V78:W78"/>
    <mergeCell ref="G79:J79"/>
    <mergeCell ref="K79:U79"/>
    <mergeCell ref="V79:W79"/>
    <mergeCell ref="K81:W81"/>
    <mergeCell ref="Q91:R91"/>
    <mergeCell ref="Q92:R92"/>
    <mergeCell ref="Q84:R84"/>
    <mergeCell ref="Q85:R85"/>
    <mergeCell ref="Q86:R86"/>
    <mergeCell ref="Q87:R87"/>
    <mergeCell ref="Q88:R88"/>
    <mergeCell ref="Q89:R89"/>
    <mergeCell ref="Q90:R90"/>
    <mergeCell ref="K77:U77"/>
    <mergeCell ref="V77:W77"/>
    <mergeCell ref="G75:J75"/>
    <mergeCell ref="K75:U75"/>
    <mergeCell ref="V75:W75"/>
    <mergeCell ref="G76:J76"/>
    <mergeCell ref="K76:U76"/>
    <mergeCell ref="V76:W76"/>
    <mergeCell ref="G77:J77"/>
    <mergeCell ref="K74:U74"/>
    <mergeCell ref="V74:W74"/>
    <mergeCell ref="G72:J72"/>
    <mergeCell ref="K72:U72"/>
    <mergeCell ref="V72:W72"/>
    <mergeCell ref="G73:J73"/>
    <mergeCell ref="K73:U73"/>
    <mergeCell ref="V73:W73"/>
    <mergeCell ref="G74:J74"/>
    <mergeCell ref="K71:U71"/>
    <mergeCell ref="V71:W71"/>
    <mergeCell ref="G69:J69"/>
    <mergeCell ref="K69:U69"/>
    <mergeCell ref="V69:W69"/>
    <mergeCell ref="G70:J70"/>
    <mergeCell ref="K70:U70"/>
    <mergeCell ref="V70:W70"/>
    <mergeCell ref="G71:J71"/>
    <mergeCell ref="R62:T62"/>
    <mergeCell ref="R63:T63"/>
    <mergeCell ref="G66:J66"/>
    <mergeCell ref="G67:J67"/>
    <mergeCell ref="K67:U67"/>
    <mergeCell ref="V67:W67"/>
    <mergeCell ref="G68:J68"/>
    <mergeCell ref="K68:U68"/>
    <mergeCell ref="V68:W68"/>
    <mergeCell ref="V58:W58"/>
    <mergeCell ref="K60:W60"/>
    <mergeCell ref="C53:F53"/>
    <mergeCell ref="H53:J53"/>
    <mergeCell ref="M53:P53"/>
    <mergeCell ref="V53:W53"/>
    <mergeCell ref="H54:J54"/>
    <mergeCell ref="M54:P54"/>
    <mergeCell ref="V54:W54"/>
    <mergeCell ref="C54:F54"/>
    <mergeCell ref="C57:F57"/>
    <mergeCell ref="H57:J57"/>
    <mergeCell ref="M57:P57"/>
    <mergeCell ref="C58:F58"/>
    <mergeCell ref="H58:J58"/>
    <mergeCell ref="M58:P58"/>
    <mergeCell ref="C63:F63"/>
    <mergeCell ref="M63:P63"/>
    <mergeCell ref="V63:W63"/>
    <mergeCell ref="H63:J63"/>
    <mergeCell ref="G65:J65"/>
    <mergeCell ref="K65:U65"/>
    <mergeCell ref="V65:W65"/>
    <mergeCell ref="B66:C66"/>
    <mergeCell ref="K66:U66"/>
    <mergeCell ref="V66:W66"/>
    <mergeCell ref="R47:T47"/>
    <mergeCell ref="V47:W47"/>
    <mergeCell ref="R48:T48"/>
    <mergeCell ref="V48:W48"/>
    <mergeCell ref="V50:W50"/>
    <mergeCell ref="V51:W51"/>
    <mergeCell ref="C62:F62"/>
    <mergeCell ref="H62:J62"/>
    <mergeCell ref="M62:P62"/>
    <mergeCell ref="V62:W62"/>
    <mergeCell ref="M50:P50"/>
    <mergeCell ref="M51:P51"/>
    <mergeCell ref="C48:F48"/>
    <mergeCell ref="C50:F50"/>
    <mergeCell ref="H50:J50"/>
    <mergeCell ref="R50:T50"/>
    <mergeCell ref="C51:F51"/>
    <mergeCell ref="H51:J51"/>
    <mergeCell ref="R51:T51"/>
    <mergeCell ref="R53:T53"/>
    <mergeCell ref="R54:T54"/>
    <mergeCell ref="R57:T57"/>
    <mergeCell ref="V57:W57"/>
    <mergeCell ref="R58:T58"/>
    <mergeCell ref="M37:P37"/>
    <mergeCell ref="R40:T40"/>
    <mergeCell ref="R41:T41"/>
    <mergeCell ref="C40:F40"/>
    <mergeCell ref="H40:J40"/>
    <mergeCell ref="M40:P40"/>
    <mergeCell ref="V40:W40"/>
    <mergeCell ref="C41:F41"/>
    <mergeCell ref="H41:J41"/>
    <mergeCell ref="V41:W41"/>
    <mergeCell ref="C47:F47"/>
    <mergeCell ref="H47:J47"/>
    <mergeCell ref="M47:P47"/>
    <mergeCell ref="H48:J48"/>
    <mergeCell ref="M48:P48"/>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2:W42"/>
    <mergeCell ref="C44:F44"/>
    <mergeCell ref="M44:P44"/>
    <mergeCell ref="V44:W44"/>
    <mergeCell ref="C45:F45"/>
    <mergeCell ref="M45:P45"/>
    <mergeCell ref="V45:W45"/>
    <mergeCell ref="H44:J44"/>
    <mergeCell ref="H45:J45"/>
    <mergeCell ref="R44:T44"/>
    <mergeCell ref="R45:T45"/>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Y9"/>
    <mergeCell ref="X13:Y13"/>
    <mergeCell ref="X14:Y14"/>
    <mergeCell ref="X15:Y15"/>
    <mergeCell ref="K18:W18"/>
    <mergeCell ref="R20:T20"/>
    <mergeCell ref="R21:T21"/>
    <mergeCell ref="C137:D137"/>
    <mergeCell ref="I137:J137"/>
    <mergeCell ref="O137:P137"/>
    <mergeCell ref="I138:J138"/>
    <mergeCell ref="O138:P138"/>
    <mergeCell ref="I144:J144"/>
    <mergeCell ref="O144:P144"/>
    <mergeCell ref="C138:D138"/>
    <mergeCell ref="C139:D139"/>
    <mergeCell ref="I139:J139"/>
    <mergeCell ref="O139:P139"/>
    <mergeCell ref="B142:P142"/>
    <mergeCell ref="B143:P143"/>
    <mergeCell ref="C144:D144"/>
    <mergeCell ref="F126:G126"/>
    <mergeCell ref="B124:I124"/>
    <mergeCell ref="K124:W124"/>
    <mergeCell ref="B132:P132"/>
    <mergeCell ref="B133:P133"/>
    <mergeCell ref="B134:P134"/>
    <mergeCell ref="B135:P135"/>
    <mergeCell ref="C136:D136"/>
    <mergeCell ref="I136:J136"/>
    <mergeCell ref="O136:P136"/>
    <mergeCell ref="C155:D155"/>
    <mergeCell ref="I155:J155"/>
    <mergeCell ref="O155:P155"/>
    <mergeCell ref="B158:R158"/>
    <mergeCell ref="B159:R159"/>
    <mergeCell ref="O161:P161"/>
    <mergeCell ref="O162:P162"/>
    <mergeCell ref="I162:J162"/>
    <mergeCell ref="I163:J163"/>
    <mergeCell ref="C160:D160"/>
    <mergeCell ref="I160:J160"/>
    <mergeCell ref="O160:P160"/>
    <mergeCell ref="C161:D161"/>
    <mergeCell ref="I161:J161"/>
    <mergeCell ref="C162:D162"/>
    <mergeCell ref="C163:D163"/>
    <mergeCell ref="O163:P163"/>
    <mergeCell ref="B150:R150"/>
    <mergeCell ref="B151:R151"/>
    <mergeCell ref="C152:D152"/>
    <mergeCell ref="I152:J152"/>
    <mergeCell ref="U152:V152"/>
    <mergeCell ref="C153:D153"/>
    <mergeCell ref="C154:D154"/>
    <mergeCell ref="O154:P154"/>
    <mergeCell ref="I153:J153"/>
    <mergeCell ref="I154:J154"/>
    <mergeCell ref="O152:P152"/>
    <mergeCell ref="O153:P153"/>
    <mergeCell ref="C108:H108"/>
    <mergeCell ref="O146:P146"/>
    <mergeCell ref="O147:P147"/>
    <mergeCell ref="C145:D145"/>
    <mergeCell ref="I145:J145"/>
    <mergeCell ref="O145:P145"/>
    <mergeCell ref="C146:D146"/>
    <mergeCell ref="I146:J146"/>
    <mergeCell ref="C147:D147"/>
    <mergeCell ref="I147:J147"/>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U89:V89"/>
    <mergeCell ref="G92:H92"/>
    <mergeCell ref="G93:H93"/>
    <mergeCell ref="G98:V98"/>
    <mergeCell ref="G99:V99"/>
    <mergeCell ref="B102:W102"/>
    <mergeCell ref="B105:I105"/>
    <mergeCell ref="K105:W105"/>
    <mergeCell ref="B107:H107"/>
    <mergeCell ref="K95:W95"/>
    <mergeCell ref="G97:V97"/>
    <mergeCell ref="K83:M83"/>
    <mergeCell ref="K84:M84"/>
    <mergeCell ref="G84:H84"/>
    <mergeCell ref="G85:H85"/>
    <mergeCell ref="B82:C82"/>
    <mergeCell ref="B83:C83"/>
    <mergeCell ref="G83:H83"/>
    <mergeCell ref="Q83:R83"/>
    <mergeCell ref="B84:C84"/>
    <mergeCell ref="B85:C85"/>
    <mergeCell ref="K85:M85"/>
    <mergeCell ref="B89:C89"/>
    <mergeCell ref="B90:C90"/>
    <mergeCell ref="B91:C91"/>
    <mergeCell ref="B92:C92"/>
    <mergeCell ref="B93:C93"/>
    <mergeCell ref="U83:V83"/>
    <mergeCell ref="U84:V84"/>
    <mergeCell ref="U85:V85"/>
    <mergeCell ref="U86:V86"/>
    <mergeCell ref="U87:V87"/>
    <mergeCell ref="U88:V88"/>
    <mergeCell ref="G90:H90"/>
    <mergeCell ref="K90:M90"/>
    <mergeCell ref="G91:H91"/>
    <mergeCell ref="K91:M91"/>
    <mergeCell ref="K92:M92"/>
    <mergeCell ref="K93:M93"/>
    <mergeCell ref="U90:V90"/>
    <mergeCell ref="U91:V91"/>
    <mergeCell ref="U92:V92"/>
    <mergeCell ref="Q93:R93"/>
    <mergeCell ref="U93:V93"/>
    <mergeCell ref="K87:M87"/>
    <mergeCell ref="K88:M88"/>
    <mergeCell ref="B86:C86"/>
    <mergeCell ref="G86:H86"/>
    <mergeCell ref="K86:M86"/>
    <mergeCell ref="B87:C87"/>
    <mergeCell ref="G87:H87"/>
    <mergeCell ref="B88:C88"/>
    <mergeCell ref="K89:M89"/>
    <mergeCell ref="G88:H88"/>
    <mergeCell ref="G89:H89"/>
  </mergeCells>
  <printOptions horizontalCentered="1" gridLines="1"/>
  <pageMargins left="0.7" right="0.7" top="0.75" bottom="0.75" header="0" footer="0"/>
  <pageSetup fitToHeight="0" pageOrder="overThenDown" orientation="landscape" cellComments="atEnd"/>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AB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31" customWidth="1"/>
    <col min="20" max="20" width="1" customWidth="1"/>
    <col min="21" max="21" width="8.41015625" customWidth="1"/>
    <col min="22" max="22" width="8.1171875" customWidth="1"/>
    <col min="23" max="23" width="5.87890625" customWidth="1"/>
    <col min="24" max="24" width="22.1171875" customWidth="1"/>
    <col min="25" max="26" width="17.41015625" customWidth="1"/>
    <col min="27" max="27" width="0.703125" customWidth="1"/>
    <col min="28" max="28" width="8.41015625" customWidth="1"/>
  </cols>
  <sheetData>
    <row r="1" spans="1:28" ht="18.75" customHeight="1">
      <c r="A1" s="1"/>
      <c r="B1" s="2"/>
      <c r="C1" s="3"/>
      <c r="D1" s="2"/>
      <c r="E1" s="2"/>
      <c r="F1" s="2"/>
      <c r="G1" s="4"/>
      <c r="H1" s="5"/>
      <c r="I1" s="5"/>
      <c r="J1" s="5"/>
      <c r="K1" s="5"/>
      <c r="L1" s="6"/>
      <c r="M1" s="6"/>
      <c r="N1" s="7"/>
      <c r="O1" s="398"/>
      <c r="P1" s="381"/>
      <c r="Q1" s="381"/>
      <c r="R1" s="381"/>
      <c r="S1" s="381"/>
      <c r="T1" s="381"/>
      <c r="U1" s="381"/>
      <c r="V1" s="7"/>
      <c r="W1" s="1"/>
      <c r="X1" s="1"/>
      <c r="Y1" s="1"/>
      <c r="Z1" s="1"/>
      <c r="AA1" s="8"/>
      <c r="AB1" s="1"/>
    </row>
    <row r="2" spans="1:28" ht="13.5" customHeight="1">
      <c r="A2" s="1"/>
      <c r="B2" s="1"/>
      <c r="C2" s="9"/>
      <c r="D2" s="1"/>
      <c r="E2" s="1"/>
      <c r="F2" s="1"/>
      <c r="G2" s="10"/>
      <c r="H2" s="11"/>
      <c r="I2" s="11"/>
      <c r="J2" s="11"/>
      <c r="K2" s="11"/>
      <c r="L2" s="11"/>
      <c r="M2" s="11"/>
      <c r="N2" s="12"/>
      <c r="O2" s="12"/>
      <c r="P2" s="12"/>
      <c r="Q2" s="11"/>
      <c r="R2" s="1"/>
      <c r="S2" s="1"/>
      <c r="T2" s="1"/>
      <c r="U2" s="1"/>
      <c r="V2" s="1"/>
      <c r="W2" s="1"/>
      <c r="X2" s="1"/>
      <c r="Y2" s="1"/>
      <c r="Z2" s="1"/>
      <c r="AA2" s="8"/>
      <c r="AB2" s="1"/>
    </row>
    <row r="3" spans="1:28" ht="12.75" customHeight="1">
      <c r="A3" s="1"/>
      <c r="B3" s="1"/>
      <c r="C3" s="9"/>
      <c r="D3" s="1"/>
      <c r="E3" s="1"/>
      <c r="F3" s="1"/>
      <c r="G3" s="9"/>
      <c r="H3" s="1"/>
      <c r="I3" s="1"/>
      <c r="J3" s="1"/>
      <c r="K3" s="1"/>
      <c r="L3" s="1"/>
      <c r="M3" s="1"/>
      <c r="N3" s="1"/>
      <c r="O3" s="1"/>
      <c r="P3" s="1"/>
      <c r="Q3" s="1"/>
      <c r="R3" s="1"/>
      <c r="S3" s="1"/>
      <c r="T3" s="1"/>
      <c r="U3" s="1"/>
      <c r="V3" s="1"/>
      <c r="W3" s="1"/>
      <c r="X3" s="1"/>
      <c r="Y3" s="1"/>
      <c r="Z3" s="1"/>
      <c r="AA3" s="8"/>
      <c r="AB3" s="1"/>
    </row>
    <row r="4" spans="1:28" ht="13.5" customHeight="1">
      <c r="A4" s="1"/>
      <c r="B4" s="11"/>
      <c r="C4" s="10"/>
      <c r="D4" s="11"/>
      <c r="E4" s="11"/>
      <c r="F4" s="11"/>
      <c r="G4" s="9"/>
      <c r="H4" s="1"/>
      <c r="I4" s="1"/>
      <c r="J4" s="1"/>
      <c r="K4" s="1"/>
      <c r="L4" s="1"/>
      <c r="M4" s="1"/>
      <c r="N4" s="1"/>
      <c r="O4" s="1"/>
      <c r="P4" s="1"/>
      <c r="Q4" s="1"/>
      <c r="R4" s="1"/>
      <c r="S4" s="1"/>
      <c r="T4" s="1"/>
      <c r="U4" s="1"/>
      <c r="V4" s="1"/>
      <c r="W4" s="1"/>
      <c r="X4" s="1"/>
      <c r="Y4" s="1"/>
      <c r="Z4" s="1"/>
      <c r="AA4" s="8"/>
      <c r="AB4" s="1"/>
    </row>
    <row r="5" spans="1:28" ht="13.5" customHeight="1">
      <c r="A5" s="1"/>
      <c r="B5" s="1"/>
      <c r="C5" s="9"/>
      <c r="D5" s="1"/>
      <c r="E5" s="1"/>
      <c r="F5" s="1"/>
      <c r="G5" s="9"/>
      <c r="H5" s="1"/>
      <c r="I5" s="1"/>
      <c r="J5" s="1"/>
      <c r="K5" s="1"/>
      <c r="L5" s="1"/>
      <c r="M5" s="1"/>
      <c r="N5" s="1"/>
      <c r="O5" s="1"/>
      <c r="P5" s="1"/>
      <c r="Q5" s="1"/>
      <c r="R5" s="1"/>
      <c r="S5" s="1"/>
      <c r="T5" s="1"/>
      <c r="U5" s="1"/>
      <c r="V5" s="1"/>
      <c r="W5" s="1"/>
      <c r="X5" s="1"/>
      <c r="Y5" s="1"/>
      <c r="Z5" s="1"/>
      <c r="AA5" s="8"/>
      <c r="AB5" s="1"/>
    </row>
    <row r="6" spans="1:28" ht="13.5" customHeight="1">
      <c r="A6" s="1"/>
      <c r="B6" s="1"/>
      <c r="C6" s="9"/>
      <c r="D6" s="1"/>
      <c r="E6" s="1"/>
      <c r="F6" s="1"/>
      <c r="G6" s="9"/>
      <c r="H6" s="1"/>
      <c r="I6" s="1"/>
      <c r="J6" s="1"/>
      <c r="K6" s="1"/>
      <c r="L6" s="1"/>
      <c r="M6" s="1"/>
      <c r="N6" s="1"/>
      <c r="O6" s="1"/>
      <c r="P6" s="1"/>
      <c r="Q6" s="1"/>
      <c r="R6" s="1"/>
      <c r="S6" s="1"/>
      <c r="T6" s="1"/>
      <c r="U6" s="1"/>
      <c r="V6" s="1"/>
      <c r="W6" s="1"/>
      <c r="X6" s="1"/>
      <c r="Y6" s="1"/>
      <c r="Z6" s="1"/>
      <c r="AA6" s="1"/>
      <c r="AB6" s="1"/>
    </row>
    <row r="7" spans="1:28" ht="20.25" customHeight="1">
      <c r="A7" s="1"/>
      <c r="B7" s="13" t="s">
        <v>0</v>
      </c>
      <c r="C7" s="14"/>
      <c r="D7" s="15"/>
      <c r="E7" s="15"/>
      <c r="F7" s="15"/>
      <c r="G7" s="16"/>
      <c r="H7" s="17"/>
      <c r="I7" s="17"/>
      <c r="J7" s="17"/>
      <c r="K7" s="388" t="s">
        <v>416</v>
      </c>
      <c r="L7" s="389"/>
      <c r="M7" s="389"/>
      <c r="N7" s="389"/>
      <c r="O7" s="389"/>
      <c r="P7" s="389"/>
      <c r="Q7" s="389"/>
      <c r="R7" s="389"/>
      <c r="S7" s="389"/>
      <c r="T7" s="389"/>
      <c r="U7" s="389"/>
      <c r="V7" s="389"/>
      <c r="W7" s="390"/>
      <c r="X7" s="1"/>
      <c r="Y7" s="1"/>
      <c r="Z7" s="1"/>
      <c r="AA7" s="1"/>
      <c r="AB7" s="1"/>
    </row>
    <row r="8" spans="1:28"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row>
    <row r="9" spans="1:28"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7" t="s">
        <v>9</v>
      </c>
      <c r="X9" s="399"/>
      <c r="Y9" s="400"/>
      <c r="Z9" s="28"/>
      <c r="AA9" s="1"/>
      <c r="AB9" s="1"/>
    </row>
    <row r="10" spans="1:28" ht="13.5" customHeight="1">
      <c r="A10" s="1"/>
      <c r="B10" s="29" t="s">
        <v>10</v>
      </c>
      <c r="C10" s="244">
        <v>60</v>
      </c>
      <c r="D10" s="245">
        <f>C10/C15</f>
        <v>0.34482758620689657</v>
      </c>
      <c r="E10" s="32"/>
      <c r="F10" s="1"/>
      <c r="G10" s="33" t="s">
        <v>11</v>
      </c>
      <c r="H10" s="150">
        <v>93</v>
      </c>
      <c r="I10" s="245">
        <f>H10/H12</f>
        <v>0.53448275862068961</v>
      </c>
      <c r="J10" s="1"/>
      <c r="K10" s="29" t="s">
        <v>12</v>
      </c>
      <c r="L10" s="265"/>
      <c r="M10" s="150">
        <v>168</v>
      </c>
      <c r="N10" s="266"/>
      <c r="O10" s="245">
        <f>M10/M15</f>
        <v>0.96551724137931039</v>
      </c>
      <c r="P10" s="1"/>
      <c r="Q10" s="146" t="s">
        <v>13</v>
      </c>
      <c r="R10" s="147">
        <v>150</v>
      </c>
      <c r="S10" s="212">
        <f>R10/M15</f>
        <v>0.86206896551724133</v>
      </c>
      <c r="T10" s="1"/>
      <c r="U10" s="149" t="s">
        <v>14</v>
      </c>
      <c r="V10" s="150">
        <v>15</v>
      </c>
      <c r="W10" s="151">
        <f>C15/V10</f>
        <v>11.6</v>
      </c>
      <c r="X10" s="40"/>
      <c r="Y10" s="41"/>
      <c r="Z10" s="24"/>
      <c r="AA10" s="1"/>
      <c r="AB10" s="1"/>
    </row>
    <row r="11" spans="1:28" ht="13.5" customHeight="1">
      <c r="A11" s="1"/>
      <c r="B11" s="29" t="s">
        <v>15</v>
      </c>
      <c r="C11" s="244">
        <v>83</v>
      </c>
      <c r="D11" s="245">
        <f>C11/C15</f>
        <v>0.47701149425287354</v>
      </c>
      <c r="E11" s="32"/>
      <c r="F11" s="1"/>
      <c r="G11" s="33" t="s">
        <v>16</v>
      </c>
      <c r="H11" s="150">
        <v>81</v>
      </c>
      <c r="I11" s="245">
        <f>H11/H12</f>
        <v>0.46551724137931033</v>
      </c>
      <c r="J11" s="1"/>
      <c r="K11" s="29" t="s">
        <v>17</v>
      </c>
      <c r="L11" s="265"/>
      <c r="M11" s="150">
        <v>3</v>
      </c>
      <c r="N11" s="266"/>
      <c r="O11" s="245">
        <f>M11/M15</f>
        <v>1.7241379310344827E-2</v>
      </c>
      <c r="P11" s="1"/>
      <c r="Q11" s="42" t="s">
        <v>18</v>
      </c>
      <c r="R11" s="150">
        <v>1</v>
      </c>
      <c r="S11" s="213">
        <f>R11/C15</f>
        <v>5.7471264367816091E-3</v>
      </c>
      <c r="T11" s="1"/>
      <c r="U11" s="38" t="s">
        <v>19</v>
      </c>
      <c r="V11" s="35">
        <v>3</v>
      </c>
      <c r="W11" s="39">
        <f>C15/V11</f>
        <v>58</v>
      </c>
      <c r="X11" s="40"/>
      <c r="Y11" s="41"/>
      <c r="Z11" s="9"/>
      <c r="AA11" s="1"/>
      <c r="AB11" s="1"/>
    </row>
    <row r="12" spans="1:28" ht="13.5" customHeight="1">
      <c r="A12" s="1"/>
      <c r="B12" s="42" t="s">
        <v>342</v>
      </c>
      <c r="C12" s="244">
        <v>31</v>
      </c>
      <c r="D12" s="245">
        <f>C12/C15</f>
        <v>0.17816091954022989</v>
      </c>
      <c r="E12" s="32"/>
      <c r="F12" s="1"/>
      <c r="G12" s="44" t="s">
        <v>20</v>
      </c>
      <c r="H12" s="257">
        <v>174</v>
      </c>
      <c r="I12" s="247">
        <f>SUM(I10:I11)</f>
        <v>1</v>
      </c>
      <c r="J12" s="1"/>
      <c r="K12" s="29" t="s">
        <v>21</v>
      </c>
      <c r="L12" s="267"/>
      <c r="M12" s="248">
        <v>0</v>
      </c>
      <c r="N12" s="266"/>
      <c r="O12" s="245">
        <f>M12/M15</f>
        <v>0</v>
      </c>
      <c r="P12" s="1"/>
      <c r="Q12" s="42" t="s">
        <v>22</v>
      </c>
      <c r="R12" s="150">
        <v>8</v>
      </c>
      <c r="S12" s="213">
        <f>R12/C15</f>
        <v>4.5977011494252873E-2</v>
      </c>
      <c r="T12" s="1"/>
      <c r="U12" s="38" t="s">
        <v>7</v>
      </c>
      <c r="V12" s="35">
        <v>3</v>
      </c>
      <c r="W12" s="39">
        <f>C15/V12</f>
        <v>58</v>
      </c>
      <c r="X12" s="47" t="s">
        <v>23</v>
      </c>
      <c r="Y12" s="48"/>
      <c r="Z12" s="9"/>
      <c r="AA12" s="1"/>
      <c r="AB12" s="1"/>
    </row>
    <row r="13" spans="1:28"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6.3218390804597707E-2</v>
      </c>
      <c r="T13" s="1"/>
      <c r="U13" s="49" t="s">
        <v>20</v>
      </c>
      <c r="V13" s="50">
        <f>SUM(V10:V12)</f>
        <v>21</v>
      </c>
      <c r="W13" s="51">
        <f>C15/V13</f>
        <v>8.2857142857142865</v>
      </c>
      <c r="X13" s="401" t="s">
        <v>23</v>
      </c>
      <c r="Y13" s="402"/>
      <c r="Z13" s="52"/>
      <c r="AA13" s="1"/>
      <c r="AB13" s="1"/>
    </row>
    <row r="14" spans="1:28" ht="13.5" customHeight="1">
      <c r="A14" s="1"/>
      <c r="B14" s="53"/>
      <c r="C14" s="43"/>
      <c r="D14" s="31"/>
      <c r="E14" s="32"/>
      <c r="F14" s="1"/>
      <c r="G14" s="9"/>
      <c r="H14" s="1"/>
      <c r="I14" s="1"/>
      <c r="J14" s="1"/>
      <c r="K14" s="29" t="s">
        <v>7</v>
      </c>
      <c r="L14" s="267"/>
      <c r="M14" s="248">
        <v>2</v>
      </c>
      <c r="N14" s="266"/>
      <c r="O14" s="245">
        <f>M14/M15</f>
        <v>1.1494252873563218E-2</v>
      </c>
      <c r="P14" s="1"/>
      <c r="Q14" s="54" t="s">
        <v>344</v>
      </c>
      <c r="R14" s="55">
        <v>4</v>
      </c>
      <c r="S14" s="214">
        <f>R14/C15</f>
        <v>2.2988505747126436E-2</v>
      </c>
      <c r="T14" s="1"/>
      <c r="U14" s="1"/>
      <c r="V14" s="1"/>
      <c r="W14" s="1"/>
      <c r="X14" s="403" t="s">
        <v>23</v>
      </c>
      <c r="Y14" s="381"/>
      <c r="Z14" s="57"/>
      <c r="AA14" s="1"/>
      <c r="AB14" s="1"/>
    </row>
    <row r="15" spans="1:28" ht="13.5" customHeight="1">
      <c r="A15" s="1"/>
      <c r="B15" s="44" t="s">
        <v>20</v>
      </c>
      <c r="C15" s="258">
        <f>C10+C11+C12</f>
        <v>174</v>
      </c>
      <c r="D15" s="46">
        <f>SUM(D10:D14)</f>
        <v>1</v>
      </c>
      <c r="E15" s="32"/>
      <c r="F15" s="1"/>
      <c r="G15" s="9"/>
      <c r="H15" s="1"/>
      <c r="I15" s="1"/>
      <c r="J15" s="1"/>
      <c r="K15" s="44" t="s">
        <v>20</v>
      </c>
      <c r="L15" s="268"/>
      <c r="M15" s="257">
        <v>174</v>
      </c>
      <c r="N15" s="269"/>
      <c r="O15" s="247">
        <f>SUM(O10:O14)</f>
        <v>0.99425287356321845</v>
      </c>
      <c r="P15" s="1"/>
      <c r="Q15" s="59" t="s">
        <v>26</v>
      </c>
      <c r="R15" s="152" t="s">
        <v>345</v>
      </c>
      <c r="S15" s="249" t="e">
        <f>R15/C15</f>
        <v>#VALUE!</v>
      </c>
      <c r="T15" s="1"/>
      <c r="U15" s="1"/>
      <c r="V15" s="1"/>
      <c r="W15" s="1"/>
      <c r="X15" s="404"/>
      <c r="Y15" s="381"/>
      <c r="Z15" s="9"/>
      <c r="AA15" s="1"/>
      <c r="AB15" s="1"/>
    </row>
    <row r="16" spans="1:28"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row>
    <row r="17" spans="1:28"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row>
    <row r="18" spans="1:28" ht="21" customHeight="1">
      <c r="A18" s="1"/>
      <c r="B18" s="63" t="s">
        <v>27</v>
      </c>
      <c r="C18" s="64"/>
      <c r="D18" s="65"/>
      <c r="E18" s="65"/>
      <c r="F18" s="65"/>
      <c r="G18" s="66"/>
      <c r="H18" s="67"/>
      <c r="I18" s="67"/>
      <c r="J18" s="67"/>
      <c r="K18" s="388" t="s">
        <v>416</v>
      </c>
      <c r="L18" s="389"/>
      <c r="M18" s="389"/>
      <c r="N18" s="389"/>
      <c r="O18" s="389"/>
      <c r="P18" s="389"/>
      <c r="Q18" s="389"/>
      <c r="R18" s="389"/>
      <c r="S18" s="389"/>
      <c r="T18" s="389"/>
      <c r="U18" s="389"/>
      <c r="V18" s="389"/>
      <c r="W18" s="390"/>
      <c r="X18" s="1"/>
      <c r="Y18" s="232"/>
      <c r="Z18" s="241" t="s">
        <v>28</v>
      </c>
      <c r="AA18" s="1"/>
      <c r="AB18" s="1"/>
    </row>
    <row r="19" spans="1:28"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8"/>
      <c r="AB19" s="1"/>
    </row>
    <row r="20" spans="1:28" ht="13.5" customHeight="1">
      <c r="A20" s="1"/>
      <c r="B20" s="69"/>
      <c r="C20" s="405" t="s">
        <v>29</v>
      </c>
      <c r="D20" s="406"/>
      <c r="E20" s="406"/>
      <c r="F20" s="407"/>
      <c r="G20" s="71" t="s">
        <v>30</v>
      </c>
      <c r="H20" s="405" t="s">
        <v>31</v>
      </c>
      <c r="I20" s="406"/>
      <c r="J20" s="407"/>
      <c r="K20" s="71" t="s">
        <v>32</v>
      </c>
      <c r="L20" s="71"/>
      <c r="M20" s="405" t="s">
        <v>33</v>
      </c>
      <c r="N20" s="406"/>
      <c r="O20" s="406"/>
      <c r="P20" s="407"/>
      <c r="Q20" s="71" t="s">
        <v>34</v>
      </c>
      <c r="R20" s="405" t="s">
        <v>35</v>
      </c>
      <c r="S20" s="406"/>
      <c r="T20" s="407"/>
      <c r="U20" s="71" t="s">
        <v>36</v>
      </c>
      <c r="V20" s="405" t="s">
        <v>37</v>
      </c>
      <c r="W20" s="407"/>
      <c r="X20" s="71" t="s">
        <v>38</v>
      </c>
      <c r="Y20" s="72" t="s">
        <v>39</v>
      </c>
      <c r="Z20" s="242" t="s">
        <v>46</v>
      </c>
      <c r="AA20" s="73"/>
      <c r="AB20" s="1"/>
    </row>
    <row r="21" spans="1:28" ht="13.5" customHeight="1">
      <c r="A21" s="1"/>
      <c r="B21" s="74" t="s">
        <v>40</v>
      </c>
      <c r="C21" s="408">
        <v>116</v>
      </c>
      <c r="D21" s="409"/>
      <c r="E21" s="409"/>
      <c r="F21" s="410"/>
      <c r="G21" s="250">
        <v>177</v>
      </c>
      <c r="H21" s="493">
        <v>172</v>
      </c>
      <c r="I21" s="409"/>
      <c r="J21" s="410"/>
      <c r="K21" s="250">
        <v>173</v>
      </c>
      <c r="L21" s="76"/>
      <c r="M21" s="408">
        <v>174</v>
      </c>
      <c r="N21" s="409"/>
      <c r="O21" s="409"/>
      <c r="P21" s="410"/>
      <c r="Q21" s="76"/>
      <c r="R21" s="408"/>
      <c r="S21" s="409"/>
      <c r="T21" s="410"/>
      <c r="U21" s="76"/>
      <c r="V21" s="408"/>
      <c r="W21" s="410"/>
      <c r="X21" s="76"/>
      <c r="Y21" s="237"/>
      <c r="Z21" s="237"/>
      <c r="AA21" s="73" t="s">
        <v>23</v>
      </c>
      <c r="AB21" s="1"/>
    </row>
    <row r="22" spans="1:28" ht="13.5" customHeight="1">
      <c r="A22" s="1"/>
      <c r="B22" s="74" t="s">
        <v>41</v>
      </c>
      <c r="C22" s="408">
        <v>120</v>
      </c>
      <c r="D22" s="409"/>
      <c r="E22" s="409"/>
      <c r="F22" s="410"/>
      <c r="G22" s="76">
        <v>180</v>
      </c>
      <c r="H22" s="408">
        <v>180</v>
      </c>
      <c r="I22" s="409"/>
      <c r="J22" s="410"/>
      <c r="K22" s="250">
        <v>180</v>
      </c>
      <c r="L22" s="76"/>
      <c r="M22" s="408">
        <v>180</v>
      </c>
      <c r="N22" s="409"/>
      <c r="O22" s="409"/>
      <c r="P22" s="410"/>
      <c r="Q22" s="76"/>
      <c r="R22" s="408"/>
      <c r="S22" s="409"/>
      <c r="T22" s="410"/>
      <c r="U22" s="76"/>
      <c r="V22" s="217"/>
      <c r="W22" s="79"/>
      <c r="X22" s="229"/>
      <c r="Y22" s="76"/>
      <c r="Z22" s="76"/>
      <c r="AA22" s="73"/>
      <c r="AB22" s="1"/>
    </row>
    <row r="23" spans="1:28" ht="13.5" customHeight="1">
      <c r="A23" s="1"/>
      <c r="B23" s="81" t="s">
        <v>42</v>
      </c>
      <c r="C23" s="411">
        <f>C21-C22</f>
        <v>-4</v>
      </c>
      <c r="D23" s="412"/>
      <c r="E23" s="412"/>
      <c r="F23" s="413"/>
      <c r="G23" s="83">
        <f t="shared" ref="G23:H23" si="0">G21-G22</f>
        <v>-3</v>
      </c>
      <c r="H23" s="411">
        <f t="shared" si="0"/>
        <v>-8</v>
      </c>
      <c r="I23" s="412"/>
      <c r="J23" s="413"/>
      <c r="K23" s="270">
        <v>7</v>
      </c>
      <c r="L23" s="83"/>
      <c r="M23" s="507">
        <v>6</v>
      </c>
      <c r="N23" s="412"/>
      <c r="O23" s="412"/>
      <c r="P23" s="413"/>
      <c r="Q23" s="83"/>
      <c r="R23" s="411"/>
      <c r="S23" s="412"/>
      <c r="T23" s="413"/>
      <c r="U23" s="83"/>
      <c r="V23" s="411"/>
      <c r="W23" s="413"/>
      <c r="X23" s="83"/>
      <c r="Y23" s="84"/>
      <c r="Z23" s="84"/>
      <c r="AA23" s="86"/>
      <c r="AB23" s="1"/>
    </row>
    <row r="24" spans="1:28"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8"/>
      <c r="AB24" s="1"/>
    </row>
    <row r="25" spans="1:28" ht="20.25" customHeight="1">
      <c r="A25" s="1"/>
      <c r="B25" s="63" t="s">
        <v>43</v>
      </c>
      <c r="C25" s="64"/>
      <c r="D25" s="65"/>
      <c r="E25" s="65"/>
      <c r="F25" s="65"/>
      <c r="G25" s="66"/>
      <c r="H25" s="67"/>
      <c r="I25" s="67"/>
      <c r="J25" s="67"/>
      <c r="K25" s="388" t="s">
        <v>416</v>
      </c>
      <c r="L25" s="389"/>
      <c r="M25" s="389"/>
      <c r="N25" s="389"/>
      <c r="O25" s="389"/>
      <c r="P25" s="389"/>
      <c r="Q25" s="389"/>
      <c r="R25" s="389"/>
      <c r="S25" s="389"/>
      <c r="T25" s="389"/>
      <c r="U25" s="389"/>
      <c r="V25" s="389"/>
      <c r="W25" s="390"/>
      <c r="X25" s="1"/>
      <c r="Y25" s="1"/>
      <c r="Z25" s="1"/>
      <c r="AA25" s="8"/>
      <c r="AB25" s="1"/>
    </row>
    <row r="26" spans="1:28"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8"/>
      <c r="AB26" s="1"/>
    </row>
    <row r="27" spans="1:28"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6"/>
      <c r="T27" s="407"/>
      <c r="U27" s="158">
        <v>44123</v>
      </c>
      <c r="V27" s="414">
        <v>44130</v>
      </c>
      <c r="W27" s="407"/>
      <c r="X27" s="158">
        <v>44137</v>
      </c>
      <c r="Y27" s="154">
        <v>44144</v>
      </c>
      <c r="Z27" s="92"/>
      <c r="AA27" s="93"/>
      <c r="AB27" s="1"/>
    </row>
    <row r="28" spans="1:28"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2"/>
      <c r="T28" s="413"/>
      <c r="U28" s="272">
        <v>0.82</v>
      </c>
      <c r="V28" s="502">
        <v>0.81</v>
      </c>
      <c r="W28" s="413"/>
      <c r="X28" s="272">
        <v>0.84</v>
      </c>
      <c r="Y28" s="281">
        <v>0.84</v>
      </c>
      <c r="Z28" s="24"/>
      <c r="AA28" s="73"/>
      <c r="AB28" s="1"/>
    </row>
    <row r="29" spans="1:28"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8"/>
      <c r="AB29" s="1"/>
    </row>
    <row r="30" spans="1:28" ht="13.5" customHeight="1">
      <c r="A30" s="1"/>
      <c r="B30" s="1"/>
      <c r="C30" s="416">
        <v>44151</v>
      </c>
      <c r="D30" s="406"/>
      <c r="E30" s="406"/>
      <c r="F30" s="407"/>
      <c r="G30" s="158">
        <v>44158</v>
      </c>
      <c r="H30" s="414">
        <v>44165</v>
      </c>
      <c r="I30" s="406"/>
      <c r="J30" s="407"/>
      <c r="K30" s="158"/>
      <c r="L30" s="158"/>
      <c r="M30" s="414"/>
      <c r="N30" s="406"/>
      <c r="O30" s="406"/>
      <c r="P30" s="407"/>
      <c r="Q30" s="158"/>
      <c r="R30" s="414"/>
      <c r="S30" s="406"/>
      <c r="T30" s="407"/>
      <c r="U30" s="158"/>
      <c r="V30" s="414"/>
      <c r="W30" s="407"/>
      <c r="X30" s="158"/>
      <c r="Y30" s="158"/>
      <c r="Z30" s="92"/>
      <c r="AA30" s="93"/>
      <c r="AB30" s="1"/>
    </row>
    <row r="31" spans="1:28" ht="13.5" customHeight="1">
      <c r="A31" s="1"/>
      <c r="B31" s="1"/>
      <c r="C31" s="508">
        <v>0.86</v>
      </c>
      <c r="D31" s="412"/>
      <c r="E31" s="412"/>
      <c r="F31" s="413"/>
      <c r="G31" s="259">
        <v>0.85</v>
      </c>
      <c r="H31" s="494">
        <v>0.82</v>
      </c>
      <c r="I31" s="412"/>
      <c r="J31" s="413"/>
      <c r="K31" s="97"/>
      <c r="L31" s="97"/>
      <c r="M31" s="415"/>
      <c r="N31" s="412"/>
      <c r="O31" s="412"/>
      <c r="P31" s="413"/>
      <c r="Q31" s="156"/>
      <c r="R31" s="461"/>
      <c r="S31" s="412"/>
      <c r="T31" s="413"/>
      <c r="U31" s="156"/>
      <c r="V31" s="461"/>
      <c r="W31" s="413"/>
      <c r="X31" s="156"/>
      <c r="Y31" s="208"/>
      <c r="Z31" s="24"/>
      <c r="AA31" s="73"/>
      <c r="AB31" s="1"/>
    </row>
    <row r="32" spans="1:28"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8"/>
      <c r="AB32" s="1"/>
    </row>
    <row r="33" spans="1:28" ht="13.5" customHeight="1">
      <c r="A33" s="1"/>
      <c r="B33" s="1"/>
      <c r="C33" s="416"/>
      <c r="D33" s="406"/>
      <c r="E33" s="406"/>
      <c r="F33" s="407"/>
      <c r="G33" s="158"/>
      <c r="H33" s="414"/>
      <c r="I33" s="406"/>
      <c r="J33" s="407"/>
      <c r="K33" s="158"/>
      <c r="L33" s="158"/>
      <c r="M33" s="414"/>
      <c r="N33" s="406"/>
      <c r="O33" s="406"/>
      <c r="P33" s="407"/>
      <c r="Q33" s="158"/>
      <c r="R33" s="414"/>
      <c r="S33" s="406"/>
      <c r="T33" s="407"/>
      <c r="U33" s="158"/>
      <c r="V33" s="414"/>
      <c r="W33" s="407"/>
      <c r="X33" s="158"/>
      <c r="Y33" s="154"/>
      <c r="Z33" s="92"/>
      <c r="AA33" s="93"/>
      <c r="AB33" s="1"/>
    </row>
    <row r="34" spans="1:28" ht="13.5" customHeight="1">
      <c r="A34" s="1"/>
      <c r="B34" s="1"/>
      <c r="C34" s="417"/>
      <c r="D34" s="412"/>
      <c r="E34" s="412"/>
      <c r="F34" s="413"/>
      <c r="G34" s="97"/>
      <c r="H34" s="415"/>
      <c r="I34" s="412"/>
      <c r="J34" s="413"/>
      <c r="K34" s="97"/>
      <c r="L34" s="97"/>
      <c r="M34" s="415"/>
      <c r="N34" s="412"/>
      <c r="O34" s="412"/>
      <c r="P34" s="413"/>
      <c r="Q34" s="97"/>
      <c r="R34" s="415"/>
      <c r="S34" s="412"/>
      <c r="T34" s="413"/>
      <c r="U34" s="97"/>
      <c r="V34" s="415"/>
      <c r="W34" s="413"/>
      <c r="X34" s="97"/>
      <c r="Y34" s="208"/>
      <c r="Z34" s="24"/>
      <c r="AA34" s="73"/>
      <c r="AB34" s="1"/>
    </row>
    <row r="35" spans="1:28"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8"/>
      <c r="AB35" s="1"/>
    </row>
    <row r="36" spans="1:28" ht="13.5" customHeight="1">
      <c r="A36" s="1"/>
      <c r="B36" s="1"/>
      <c r="C36" s="416"/>
      <c r="D36" s="406"/>
      <c r="E36" s="406"/>
      <c r="F36" s="407"/>
      <c r="G36" s="158"/>
      <c r="H36" s="414"/>
      <c r="I36" s="406"/>
      <c r="J36" s="407"/>
      <c r="K36" s="158"/>
      <c r="L36" s="158"/>
      <c r="M36" s="414"/>
      <c r="N36" s="406"/>
      <c r="O36" s="406"/>
      <c r="P36" s="407"/>
      <c r="Q36" s="158"/>
      <c r="R36" s="414"/>
      <c r="S36" s="406"/>
      <c r="T36" s="407"/>
      <c r="U36" s="158"/>
      <c r="V36" s="414"/>
      <c r="W36" s="407"/>
      <c r="X36" s="89"/>
      <c r="Y36" s="91"/>
      <c r="Z36" s="92"/>
      <c r="AA36" s="93"/>
      <c r="AB36" s="1"/>
    </row>
    <row r="37" spans="1:28" ht="13.5" customHeight="1">
      <c r="A37" s="1"/>
      <c r="B37" s="1"/>
      <c r="C37" s="417"/>
      <c r="D37" s="412"/>
      <c r="E37" s="412"/>
      <c r="F37" s="413"/>
      <c r="G37" s="97"/>
      <c r="H37" s="415"/>
      <c r="I37" s="412"/>
      <c r="J37" s="413"/>
      <c r="K37" s="97"/>
      <c r="L37" s="97"/>
      <c r="M37" s="415"/>
      <c r="N37" s="412"/>
      <c r="O37" s="412"/>
      <c r="P37" s="413"/>
      <c r="Q37" s="97"/>
      <c r="R37" s="415"/>
      <c r="S37" s="412"/>
      <c r="T37" s="413"/>
      <c r="U37" s="97"/>
      <c r="V37" s="415"/>
      <c r="W37" s="413"/>
      <c r="X37" s="94"/>
      <c r="Y37" s="98"/>
      <c r="Z37" s="24"/>
      <c r="AA37" s="73"/>
      <c r="AB37" s="1"/>
    </row>
    <row r="38" spans="1:28"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8"/>
      <c r="AB38" s="1"/>
    </row>
    <row r="39" spans="1:28"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8"/>
      <c r="AB39" s="1"/>
    </row>
    <row r="40" spans="1:28" ht="13.5" customHeight="1">
      <c r="A40" s="1"/>
      <c r="B40" s="88" t="s">
        <v>45</v>
      </c>
      <c r="C40" s="420" t="s">
        <v>30</v>
      </c>
      <c r="D40" s="406"/>
      <c r="E40" s="406"/>
      <c r="F40" s="407"/>
      <c r="G40" s="99" t="s">
        <v>31</v>
      </c>
      <c r="H40" s="419" t="s">
        <v>32</v>
      </c>
      <c r="I40" s="406"/>
      <c r="J40" s="407"/>
      <c r="K40" s="99" t="s">
        <v>33</v>
      </c>
      <c r="L40" s="273"/>
      <c r="M40" s="419" t="s">
        <v>34</v>
      </c>
      <c r="N40" s="406"/>
      <c r="O40" s="406"/>
      <c r="P40" s="407"/>
      <c r="Q40" s="99" t="s">
        <v>35</v>
      </c>
      <c r="R40" s="419" t="s">
        <v>36</v>
      </c>
      <c r="S40" s="406"/>
      <c r="T40" s="407"/>
      <c r="U40" s="99" t="s">
        <v>37</v>
      </c>
      <c r="V40" s="421" t="s">
        <v>38</v>
      </c>
      <c r="W40" s="422"/>
      <c r="X40" s="99" t="s">
        <v>39</v>
      </c>
      <c r="Y40" s="101" t="s">
        <v>46</v>
      </c>
      <c r="Z40" s="24"/>
      <c r="AA40" s="73"/>
      <c r="AB40" s="1"/>
    </row>
    <row r="41" spans="1:28" ht="13.5" customHeight="1">
      <c r="A41" s="1"/>
      <c r="B41" s="1"/>
      <c r="C41" s="488">
        <v>0.83</v>
      </c>
      <c r="D41" s="412"/>
      <c r="E41" s="412"/>
      <c r="F41" s="413"/>
      <c r="G41" s="272">
        <v>0.79</v>
      </c>
      <c r="H41" s="502">
        <v>0.83</v>
      </c>
      <c r="I41" s="412"/>
      <c r="J41" s="413"/>
      <c r="K41" s="259">
        <v>0.84</v>
      </c>
      <c r="L41" s="160"/>
      <c r="M41" s="418"/>
      <c r="N41" s="412"/>
      <c r="O41" s="412"/>
      <c r="P41" s="413"/>
      <c r="Q41" s="160"/>
      <c r="R41" s="418"/>
      <c r="S41" s="412"/>
      <c r="T41" s="413"/>
      <c r="U41" s="160"/>
      <c r="V41" s="418"/>
      <c r="W41" s="413"/>
      <c r="X41" s="160"/>
      <c r="Y41" s="243"/>
      <c r="Z41" s="105"/>
      <c r="AA41" s="106"/>
      <c r="AB41" s="1"/>
    </row>
    <row r="42" spans="1:28"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105"/>
      <c r="AA42" s="106"/>
      <c r="AB42" s="1"/>
    </row>
    <row r="43" spans="1:28" ht="13.5" customHeight="1">
      <c r="A43" s="1"/>
      <c r="B43" s="234" t="s">
        <v>346</v>
      </c>
      <c r="C43" s="64"/>
      <c r="D43" s="65"/>
      <c r="E43" s="65"/>
      <c r="F43" s="65"/>
      <c r="G43" s="66"/>
      <c r="H43" s="67"/>
      <c r="I43" s="67"/>
      <c r="J43" s="67"/>
      <c r="K43" s="388" t="s">
        <v>416</v>
      </c>
      <c r="L43" s="389"/>
      <c r="M43" s="389"/>
      <c r="N43" s="389"/>
      <c r="O43" s="389"/>
      <c r="P43" s="389"/>
      <c r="Q43" s="389"/>
      <c r="R43" s="389"/>
      <c r="S43" s="389"/>
      <c r="T43" s="389"/>
      <c r="U43" s="389"/>
      <c r="V43" s="389"/>
      <c r="W43" s="390"/>
      <c r="X43" s="1"/>
      <c r="Y43" s="1"/>
      <c r="Z43" s="1"/>
      <c r="AA43" s="8"/>
      <c r="AB43" s="1"/>
    </row>
    <row r="44" spans="1:28"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8"/>
      <c r="AB44" s="1"/>
    </row>
    <row r="45" spans="1:28"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6"/>
      <c r="T45" s="407"/>
      <c r="U45" s="158">
        <v>44123</v>
      </c>
      <c r="V45" s="414">
        <v>44130</v>
      </c>
      <c r="W45" s="407"/>
      <c r="X45" s="158">
        <v>44137</v>
      </c>
      <c r="Y45" s="154">
        <v>44144</v>
      </c>
      <c r="Z45" s="92"/>
      <c r="AA45" s="93"/>
      <c r="AB45" s="1"/>
    </row>
    <row r="46" spans="1:28"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2"/>
      <c r="T46" s="413"/>
      <c r="U46" s="97" t="s">
        <v>345</v>
      </c>
      <c r="V46" s="461" t="s">
        <v>345</v>
      </c>
      <c r="W46" s="413"/>
      <c r="X46" s="156" t="s">
        <v>345</v>
      </c>
      <c r="Y46" s="157" t="s">
        <v>345</v>
      </c>
      <c r="Z46" s="24"/>
      <c r="AA46" s="73"/>
      <c r="AB46" s="1"/>
    </row>
    <row r="47" spans="1:28"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8"/>
      <c r="AB47" s="1"/>
    </row>
    <row r="48" spans="1:28" ht="13.5" customHeight="1">
      <c r="A48" s="1"/>
      <c r="B48" s="1"/>
      <c r="C48" s="416">
        <v>44151</v>
      </c>
      <c r="D48" s="406"/>
      <c r="E48" s="406"/>
      <c r="F48" s="407"/>
      <c r="G48" s="158">
        <v>44158</v>
      </c>
      <c r="H48" s="414">
        <v>44165</v>
      </c>
      <c r="I48" s="406"/>
      <c r="J48" s="407"/>
      <c r="K48" s="158"/>
      <c r="L48" s="158"/>
      <c r="M48" s="414"/>
      <c r="N48" s="406"/>
      <c r="O48" s="406"/>
      <c r="P48" s="407"/>
      <c r="Q48" s="158"/>
      <c r="R48" s="414"/>
      <c r="S48" s="406"/>
      <c r="T48" s="407"/>
      <c r="U48" s="158"/>
      <c r="V48" s="414"/>
      <c r="W48" s="407"/>
      <c r="X48" s="158"/>
      <c r="Y48" s="158"/>
      <c r="Z48" s="92"/>
      <c r="AA48" s="93"/>
      <c r="AB48" s="1"/>
    </row>
    <row r="49" spans="1:28" ht="13.5" customHeight="1">
      <c r="A49" s="1"/>
      <c r="B49" s="1"/>
      <c r="C49" s="462" t="s">
        <v>345</v>
      </c>
      <c r="D49" s="412"/>
      <c r="E49" s="412"/>
      <c r="F49" s="413"/>
      <c r="G49" s="97" t="s">
        <v>345</v>
      </c>
      <c r="H49" s="415" t="s">
        <v>345</v>
      </c>
      <c r="I49" s="412"/>
      <c r="J49" s="413"/>
      <c r="K49" s="97"/>
      <c r="L49" s="97"/>
      <c r="M49" s="415"/>
      <c r="N49" s="412"/>
      <c r="O49" s="412"/>
      <c r="P49" s="413"/>
      <c r="Q49" s="156"/>
      <c r="R49" s="461"/>
      <c r="S49" s="412"/>
      <c r="T49" s="413"/>
      <c r="U49" s="156"/>
      <c r="V49" s="461"/>
      <c r="W49" s="413"/>
      <c r="X49" s="156"/>
      <c r="Y49" s="208"/>
      <c r="Z49" s="24"/>
      <c r="AA49" s="73"/>
      <c r="AB49" s="1"/>
    </row>
    <row r="50" spans="1:28"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8"/>
      <c r="AB50" s="1"/>
    </row>
    <row r="51" spans="1:28" ht="13.5" customHeight="1">
      <c r="A51" s="1"/>
      <c r="B51" s="1"/>
      <c r="C51" s="416"/>
      <c r="D51" s="406"/>
      <c r="E51" s="406"/>
      <c r="F51" s="407"/>
      <c r="G51" s="158"/>
      <c r="H51" s="414"/>
      <c r="I51" s="406"/>
      <c r="J51" s="407"/>
      <c r="K51" s="158"/>
      <c r="L51" s="158"/>
      <c r="M51" s="414"/>
      <c r="N51" s="406"/>
      <c r="O51" s="406"/>
      <c r="P51" s="407"/>
      <c r="Q51" s="158"/>
      <c r="R51" s="414"/>
      <c r="S51" s="406"/>
      <c r="T51" s="407"/>
      <c r="U51" s="158"/>
      <c r="V51" s="484"/>
      <c r="W51" s="407"/>
      <c r="X51" s="158"/>
      <c r="Y51" s="154"/>
      <c r="Z51" s="92"/>
      <c r="AA51" s="93"/>
      <c r="AB51" s="1"/>
    </row>
    <row r="52" spans="1:28" ht="13.5" customHeight="1">
      <c r="A52" s="1"/>
      <c r="B52" s="1"/>
      <c r="C52" s="417"/>
      <c r="D52" s="412"/>
      <c r="E52" s="412"/>
      <c r="F52" s="413"/>
      <c r="G52" s="97"/>
      <c r="H52" s="415"/>
      <c r="I52" s="412"/>
      <c r="J52" s="413"/>
      <c r="K52" s="97"/>
      <c r="L52" s="97"/>
      <c r="M52" s="415"/>
      <c r="N52" s="412"/>
      <c r="O52" s="412"/>
      <c r="P52" s="413"/>
      <c r="Q52" s="97"/>
      <c r="R52" s="415"/>
      <c r="S52" s="412"/>
      <c r="T52" s="413"/>
      <c r="U52" s="97"/>
      <c r="V52" s="415"/>
      <c r="W52" s="413"/>
      <c r="X52" s="97"/>
      <c r="Y52" s="208"/>
      <c r="Z52" s="24"/>
      <c r="AA52" s="73"/>
      <c r="AB52" s="1"/>
    </row>
    <row r="53" spans="1:28"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8"/>
      <c r="AB53" s="1"/>
    </row>
    <row r="54" spans="1:28" ht="13.5" customHeight="1">
      <c r="A54" s="1"/>
      <c r="B54" s="1"/>
      <c r="C54" s="416"/>
      <c r="D54" s="406"/>
      <c r="E54" s="406"/>
      <c r="F54" s="407"/>
      <c r="G54" s="158"/>
      <c r="H54" s="414"/>
      <c r="I54" s="406"/>
      <c r="J54" s="407"/>
      <c r="K54" s="158"/>
      <c r="L54" s="158"/>
      <c r="M54" s="414"/>
      <c r="N54" s="406"/>
      <c r="O54" s="406"/>
      <c r="P54" s="407"/>
      <c r="Q54" s="158"/>
      <c r="R54" s="414"/>
      <c r="S54" s="406"/>
      <c r="T54" s="407"/>
      <c r="U54" s="158"/>
      <c r="V54" s="414"/>
      <c r="W54" s="407"/>
      <c r="X54" s="89"/>
      <c r="Y54" s="91"/>
      <c r="Z54" s="92"/>
      <c r="AA54" s="93"/>
      <c r="AB54" s="1"/>
    </row>
    <row r="55" spans="1:28" ht="13.5" customHeight="1">
      <c r="A55" s="1"/>
      <c r="B55" s="1"/>
      <c r="C55" s="417"/>
      <c r="D55" s="412"/>
      <c r="E55" s="412"/>
      <c r="F55" s="413"/>
      <c r="G55" s="97"/>
      <c r="H55" s="415"/>
      <c r="I55" s="412"/>
      <c r="J55" s="413"/>
      <c r="K55" s="97"/>
      <c r="L55" s="97"/>
      <c r="M55" s="415"/>
      <c r="N55" s="412"/>
      <c r="O55" s="412"/>
      <c r="P55" s="413"/>
      <c r="Q55" s="97"/>
      <c r="R55" s="415"/>
      <c r="S55" s="412"/>
      <c r="T55" s="413"/>
      <c r="U55" s="97"/>
      <c r="V55" s="415"/>
      <c r="W55" s="413"/>
      <c r="X55" s="94"/>
      <c r="Y55" s="98"/>
      <c r="Z55" s="24"/>
      <c r="AA55" s="73"/>
      <c r="AB55" s="1"/>
    </row>
    <row r="56" spans="1:28"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8"/>
      <c r="AB56" s="1"/>
    </row>
    <row r="57" spans="1:28"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8"/>
      <c r="AB57" s="1"/>
    </row>
    <row r="58" spans="1:28"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6"/>
      <c r="T58" s="407"/>
      <c r="U58" s="99" t="s">
        <v>37</v>
      </c>
      <c r="V58" s="421" t="s">
        <v>38</v>
      </c>
      <c r="W58" s="422"/>
      <c r="X58" s="99" t="s">
        <v>39</v>
      </c>
      <c r="Y58" s="101" t="s">
        <v>46</v>
      </c>
      <c r="Z58" s="24"/>
      <c r="AA58" s="73"/>
      <c r="AB58" s="1"/>
    </row>
    <row r="59" spans="1:28" ht="13.5" customHeight="1">
      <c r="A59" s="1"/>
      <c r="B59" s="1"/>
      <c r="C59" s="423">
        <v>0</v>
      </c>
      <c r="D59" s="412"/>
      <c r="E59" s="412"/>
      <c r="F59" s="413"/>
      <c r="G59" s="160" t="s">
        <v>345</v>
      </c>
      <c r="H59" s="467" t="s">
        <v>345</v>
      </c>
      <c r="I59" s="412"/>
      <c r="J59" s="413"/>
      <c r="K59" s="161" t="s">
        <v>345</v>
      </c>
      <c r="L59" s="160"/>
      <c r="M59" s="418"/>
      <c r="N59" s="412"/>
      <c r="O59" s="412"/>
      <c r="P59" s="413"/>
      <c r="Q59" s="161"/>
      <c r="R59" s="418"/>
      <c r="S59" s="412"/>
      <c r="T59" s="413"/>
      <c r="U59" s="160"/>
      <c r="V59" s="418"/>
      <c r="W59" s="413"/>
      <c r="X59" s="160"/>
      <c r="Y59" s="243"/>
      <c r="Z59" s="105"/>
      <c r="AA59" s="106" t="s">
        <v>23</v>
      </c>
      <c r="AB59" s="1"/>
    </row>
    <row r="60" spans="1:28"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8"/>
      <c r="AB60" s="1"/>
    </row>
    <row r="61" spans="1:28" ht="18" customHeight="1">
      <c r="A61" s="1"/>
      <c r="B61" s="63" t="s">
        <v>48</v>
      </c>
      <c r="C61" s="64"/>
      <c r="D61" s="65"/>
      <c r="E61" s="65"/>
      <c r="F61" s="65"/>
      <c r="G61" s="66"/>
      <c r="H61" s="67"/>
      <c r="I61" s="67"/>
      <c r="J61" s="67"/>
      <c r="K61" s="388" t="s">
        <v>416</v>
      </c>
      <c r="L61" s="389"/>
      <c r="M61" s="389"/>
      <c r="N61" s="389"/>
      <c r="O61" s="389"/>
      <c r="P61" s="389"/>
      <c r="Q61" s="389"/>
      <c r="R61" s="389"/>
      <c r="S61" s="389"/>
      <c r="T61" s="389"/>
      <c r="U61" s="389"/>
      <c r="V61" s="389"/>
      <c r="W61" s="390"/>
      <c r="X61" s="1"/>
      <c r="Y61" s="1"/>
      <c r="Z61" s="1"/>
      <c r="AA61" s="8"/>
      <c r="AB61" s="1"/>
    </row>
    <row r="62" spans="1:28"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8"/>
      <c r="AB62" s="1"/>
    </row>
    <row r="63" spans="1:28"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6"/>
      <c r="T63" s="407"/>
      <c r="U63" s="99" t="s">
        <v>37</v>
      </c>
      <c r="V63" s="421" t="s">
        <v>38</v>
      </c>
      <c r="W63" s="422"/>
      <c r="X63" s="107" t="s">
        <v>39</v>
      </c>
      <c r="Y63" s="101" t="s">
        <v>46</v>
      </c>
      <c r="Z63" s="101" t="s">
        <v>49</v>
      </c>
      <c r="AA63" s="73"/>
      <c r="AB63" s="1"/>
    </row>
    <row r="64" spans="1:28" ht="13.5" customHeight="1">
      <c r="A64" s="1"/>
      <c r="B64" s="1"/>
      <c r="C64" s="417">
        <v>7</v>
      </c>
      <c r="D64" s="412"/>
      <c r="E64" s="412"/>
      <c r="F64" s="413"/>
      <c r="G64" s="156">
        <v>6</v>
      </c>
      <c r="H64" s="461">
        <v>4</v>
      </c>
      <c r="I64" s="412"/>
      <c r="J64" s="413"/>
      <c r="K64" s="97">
        <v>0</v>
      </c>
      <c r="L64" s="94"/>
      <c r="M64" s="415"/>
      <c r="N64" s="412"/>
      <c r="O64" s="412"/>
      <c r="P64" s="413"/>
      <c r="Q64" s="94"/>
      <c r="R64" s="415"/>
      <c r="S64" s="412"/>
      <c r="T64" s="413"/>
      <c r="U64" s="97"/>
      <c r="V64" s="415"/>
      <c r="W64" s="413"/>
      <c r="X64" s="97"/>
      <c r="Y64" s="208"/>
      <c r="Z64" s="98"/>
      <c r="AA64" s="73"/>
      <c r="AB64" s="1"/>
    </row>
    <row r="65" spans="1:28"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8"/>
      <c r="AB65" s="1"/>
    </row>
    <row r="66" spans="1:28" ht="13.5" customHeight="1">
      <c r="A66" s="1"/>
      <c r="B66" s="88" t="s">
        <v>50</v>
      </c>
      <c r="C66" s="9"/>
      <c r="D66" s="1"/>
      <c r="E66" s="1"/>
      <c r="F66" s="274" t="s">
        <v>51</v>
      </c>
      <c r="G66" s="463" t="s">
        <v>52</v>
      </c>
      <c r="H66" s="402"/>
      <c r="I66" s="402"/>
      <c r="J66" s="464"/>
      <c r="K66" s="463" t="s">
        <v>53</v>
      </c>
      <c r="L66" s="402"/>
      <c r="M66" s="402"/>
      <c r="N66" s="402"/>
      <c r="O66" s="402"/>
      <c r="P66" s="402"/>
      <c r="Q66" s="402"/>
      <c r="R66" s="402"/>
      <c r="S66" s="402"/>
      <c r="T66" s="402"/>
      <c r="U66" s="464"/>
      <c r="V66" s="463" t="s">
        <v>54</v>
      </c>
      <c r="W66" s="464"/>
      <c r="X66" s="109" t="s">
        <v>55</v>
      </c>
      <c r="Y66" s="24"/>
      <c r="Z66" s="1"/>
      <c r="AA66" s="73"/>
      <c r="AB66" s="1"/>
    </row>
    <row r="67" spans="1:28" ht="18" customHeight="1">
      <c r="A67" s="1"/>
      <c r="B67" s="432" t="s">
        <v>60</v>
      </c>
      <c r="C67" s="428"/>
      <c r="D67" s="1"/>
      <c r="E67" s="1"/>
      <c r="F67" s="261"/>
      <c r="G67" s="495"/>
      <c r="H67" s="384"/>
      <c r="I67" s="384"/>
      <c r="J67" s="428"/>
      <c r="K67" s="495"/>
      <c r="L67" s="384"/>
      <c r="M67" s="384"/>
      <c r="N67" s="384"/>
      <c r="O67" s="384"/>
      <c r="P67" s="384"/>
      <c r="Q67" s="384"/>
      <c r="R67" s="384"/>
      <c r="S67" s="384"/>
      <c r="T67" s="384"/>
      <c r="U67" s="428"/>
      <c r="V67" s="495"/>
      <c r="W67" s="428"/>
      <c r="X67" s="163"/>
      <c r="Y67" s="24"/>
      <c r="Z67" s="1"/>
      <c r="AA67" s="73"/>
      <c r="AB67" s="1"/>
    </row>
    <row r="68" spans="1:28" ht="22.5" customHeight="1">
      <c r="A68" s="1"/>
      <c r="B68" s="113" t="s">
        <v>61</v>
      </c>
      <c r="C68" s="114" t="s">
        <v>62</v>
      </c>
      <c r="D68" s="1"/>
      <c r="E68" s="1"/>
      <c r="F68" s="261"/>
      <c r="G68" s="495"/>
      <c r="H68" s="384"/>
      <c r="I68" s="384"/>
      <c r="J68" s="428"/>
      <c r="K68" s="495"/>
      <c r="L68" s="384"/>
      <c r="M68" s="384"/>
      <c r="N68" s="384"/>
      <c r="O68" s="384"/>
      <c r="P68" s="384"/>
      <c r="Q68" s="384"/>
      <c r="R68" s="384"/>
      <c r="S68" s="384"/>
      <c r="T68" s="384"/>
      <c r="U68" s="428"/>
      <c r="V68" s="495"/>
      <c r="W68" s="428"/>
      <c r="X68" s="165"/>
      <c r="Y68" s="24"/>
      <c r="Z68" s="1"/>
      <c r="AA68" s="73"/>
      <c r="AB68" s="1"/>
    </row>
    <row r="69" spans="1:28" ht="19.5" customHeight="1">
      <c r="A69" s="1"/>
      <c r="B69" s="113" t="s">
        <v>63</v>
      </c>
      <c r="C69" s="114" t="s">
        <v>64</v>
      </c>
      <c r="D69" s="1"/>
      <c r="E69" s="1"/>
      <c r="F69" s="261"/>
      <c r="G69" s="495"/>
      <c r="H69" s="384"/>
      <c r="I69" s="384"/>
      <c r="J69" s="428"/>
      <c r="K69" s="495"/>
      <c r="L69" s="384"/>
      <c r="M69" s="384"/>
      <c r="N69" s="384"/>
      <c r="O69" s="384"/>
      <c r="P69" s="384"/>
      <c r="Q69" s="384"/>
      <c r="R69" s="384"/>
      <c r="S69" s="384"/>
      <c r="T69" s="384"/>
      <c r="U69" s="428"/>
      <c r="V69" s="495"/>
      <c r="W69" s="428"/>
      <c r="X69" s="166"/>
      <c r="Y69" s="24"/>
      <c r="Z69" s="1"/>
      <c r="AA69" s="73"/>
      <c r="AB69" s="1"/>
    </row>
    <row r="70" spans="1:28" ht="16.5" customHeight="1">
      <c r="A70" s="1"/>
      <c r="B70" s="113" t="s">
        <v>65</v>
      </c>
      <c r="C70" s="114" t="s">
        <v>66</v>
      </c>
      <c r="D70" s="1"/>
      <c r="E70" s="1"/>
      <c r="F70" s="261"/>
      <c r="G70" s="495"/>
      <c r="H70" s="384"/>
      <c r="I70" s="384"/>
      <c r="J70" s="428"/>
      <c r="K70" s="495"/>
      <c r="L70" s="384"/>
      <c r="M70" s="384"/>
      <c r="N70" s="384"/>
      <c r="O70" s="384"/>
      <c r="P70" s="384"/>
      <c r="Q70" s="384"/>
      <c r="R70" s="384"/>
      <c r="S70" s="384"/>
      <c r="T70" s="384"/>
      <c r="U70" s="428"/>
      <c r="V70" s="430"/>
      <c r="W70" s="428"/>
      <c r="X70" s="115"/>
      <c r="Y70" s="24"/>
      <c r="Z70" s="1"/>
      <c r="AA70" s="73"/>
      <c r="AB70" s="1"/>
    </row>
    <row r="71" spans="1:28" ht="18" customHeight="1">
      <c r="A71" s="1"/>
      <c r="B71" s="113" t="s">
        <v>67</v>
      </c>
      <c r="C71" s="114" t="s">
        <v>58</v>
      </c>
      <c r="D71" s="1"/>
      <c r="E71" s="1"/>
      <c r="F71" s="252"/>
      <c r="G71" s="427"/>
      <c r="H71" s="384"/>
      <c r="I71" s="384"/>
      <c r="J71" s="428"/>
      <c r="K71" s="430"/>
      <c r="L71" s="384"/>
      <c r="M71" s="384"/>
      <c r="N71" s="384"/>
      <c r="O71" s="384"/>
      <c r="P71" s="384"/>
      <c r="Q71" s="384"/>
      <c r="R71" s="384"/>
      <c r="S71" s="384"/>
      <c r="T71" s="384"/>
      <c r="U71" s="428"/>
      <c r="V71" s="427"/>
      <c r="W71" s="428"/>
      <c r="X71" s="111"/>
      <c r="Y71" s="24"/>
      <c r="Z71" s="1"/>
      <c r="AA71" s="73"/>
      <c r="AB71" s="1"/>
    </row>
    <row r="72" spans="1:28" ht="18" customHeight="1">
      <c r="A72" s="1"/>
      <c r="B72" s="113" t="s">
        <v>68</v>
      </c>
      <c r="C72" s="114" t="s">
        <v>69</v>
      </c>
      <c r="D72" s="1"/>
      <c r="E72" s="1"/>
      <c r="F72" s="252"/>
      <c r="G72" s="427"/>
      <c r="H72" s="384"/>
      <c r="I72" s="384"/>
      <c r="J72" s="428"/>
      <c r="K72" s="430"/>
      <c r="L72" s="384"/>
      <c r="M72" s="384"/>
      <c r="N72" s="384"/>
      <c r="O72" s="384"/>
      <c r="P72" s="384"/>
      <c r="Q72" s="384"/>
      <c r="R72" s="384"/>
      <c r="S72" s="384"/>
      <c r="T72" s="384"/>
      <c r="U72" s="428"/>
      <c r="V72" s="427"/>
      <c r="W72" s="428"/>
      <c r="X72" s="111"/>
      <c r="Y72" s="24"/>
      <c r="Z72" s="1"/>
      <c r="AA72" s="73"/>
      <c r="AB72" s="1"/>
    </row>
    <row r="73" spans="1:28" ht="13.5" customHeight="1">
      <c r="A73" s="1"/>
      <c r="B73" s="113" t="s">
        <v>70</v>
      </c>
      <c r="C73" s="114" t="s">
        <v>71</v>
      </c>
      <c r="D73" s="1"/>
      <c r="E73" s="1"/>
      <c r="F73" s="252"/>
      <c r="G73" s="430"/>
      <c r="H73" s="384"/>
      <c r="I73" s="384"/>
      <c r="J73" s="428"/>
      <c r="K73" s="430"/>
      <c r="L73" s="384"/>
      <c r="M73" s="384"/>
      <c r="N73" s="384"/>
      <c r="O73" s="384"/>
      <c r="P73" s="384"/>
      <c r="Q73" s="384"/>
      <c r="R73" s="384"/>
      <c r="S73" s="384"/>
      <c r="T73" s="384"/>
      <c r="U73" s="428"/>
      <c r="V73" s="427"/>
      <c r="W73" s="428"/>
      <c r="X73" s="115"/>
      <c r="Y73" s="24"/>
      <c r="Z73" s="1"/>
      <c r="AA73" s="73"/>
      <c r="AB73" s="1"/>
    </row>
    <row r="74" spans="1:28" ht="18" customHeight="1">
      <c r="A74" s="1"/>
      <c r="B74" s="113" t="s">
        <v>72</v>
      </c>
      <c r="C74" s="114" t="s">
        <v>73</v>
      </c>
      <c r="D74" s="1"/>
      <c r="E74" s="1"/>
      <c r="F74" s="110"/>
      <c r="G74" s="430"/>
      <c r="H74" s="384"/>
      <c r="I74" s="384"/>
      <c r="J74" s="428"/>
      <c r="K74" s="429"/>
      <c r="L74" s="384"/>
      <c r="M74" s="384"/>
      <c r="N74" s="384"/>
      <c r="O74" s="384"/>
      <c r="P74" s="384"/>
      <c r="Q74" s="384"/>
      <c r="R74" s="384"/>
      <c r="S74" s="384"/>
      <c r="T74" s="384"/>
      <c r="U74" s="428"/>
      <c r="V74" s="427"/>
      <c r="W74" s="428"/>
      <c r="X74" s="111"/>
      <c r="Y74" s="24"/>
      <c r="Z74" s="1"/>
      <c r="AA74" s="73"/>
      <c r="AB74" s="1"/>
    </row>
    <row r="75" spans="1:28" ht="18" customHeight="1">
      <c r="A75" s="1"/>
      <c r="B75" s="116" t="s">
        <v>74</v>
      </c>
      <c r="C75" s="117" t="s">
        <v>75</v>
      </c>
      <c r="D75" s="1"/>
      <c r="E75" s="1"/>
      <c r="F75" s="110"/>
      <c r="G75" s="430"/>
      <c r="H75" s="384"/>
      <c r="I75" s="384"/>
      <c r="J75" s="428"/>
      <c r="K75" s="429"/>
      <c r="L75" s="384"/>
      <c r="M75" s="384"/>
      <c r="N75" s="384"/>
      <c r="O75" s="384"/>
      <c r="P75" s="384"/>
      <c r="Q75" s="384"/>
      <c r="R75" s="384"/>
      <c r="S75" s="384"/>
      <c r="T75" s="384"/>
      <c r="U75" s="428"/>
      <c r="V75" s="427"/>
      <c r="W75" s="428"/>
      <c r="X75" s="115"/>
      <c r="Y75" s="24"/>
      <c r="Z75" s="1"/>
      <c r="AA75" s="73"/>
      <c r="AB75" s="1"/>
    </row>
    <row r="76" spans="1:28" ht="18" customHeight="1">
      <c r="A76" s="1"/>
      <c r="B76" s="209" t="s">
        <v>7</v>
      </c>
      <c r="C76" s="184" t="s">
        <v>212</v>
      </c>
      <c r="D76" s="1"/>
      <c r="E76" s="1"/>
      <c r="F76" s="110"/>
      <c r="G76" s="430"/>
      <c r="H76" s="384"/>
      <c r="I76" s="384"/>
      <c r="J76" s="428"/>
      <c r="K76" s="429"/>
      <c r="L76" s="384"/>
      <c r="M76" s="384"/>
      <c r="N76" s="384"/>
      <c r="O76" s="384"/>
      <c r="P76" s="384"/>
      <c r="Q76" s="384"/>
      <c r="R76" s="384"/>
      <c r="S76" s="384"/>
      <c r="T76" s="384"/>
      <c r="U76" s="428"/>
      <c r="V76" s="427"/>
      <c r="W76" s="428"/>
      <c r="X76" s="111"/>
      <c r="Y76" s="24"/>
      <c r="Z76" s="1"/>
      <c r="AA76" s="73"/>
      <c r="AB76" s="1"/>
    </row>
    <row r="77" spans="1:28" ht="18" customHeight="1">
      <c r="A77" s="1"/>
      <c r="B77" s="1"/>
      <c r="C77" s="9"/>
      <c r="D77" s="1"/>
      <c r="E77" s="1"/>
      <c r="F77" s="218"/>
      <c r="G77" s="475"/>
      <c r="H77" s="381"/>
      <c r="I77" s="381"/>
      <c r="J77" s="381"/>
      <c r="K77" s="474"/>
      <c r="L77" s="381"/>
      <c r="M77" s="381"/>
      <c r="N77" s="381"/>
      <c r="O77" s="381"/>
      <c r="P77" s="381"/>
      <c r="Q77" s="381"/>
      <c r="R77" s="381"/>
      <c r="S77" s="381"/>
      <c r="T77" s="381"/>
      <c r="U77" s="381"/>
      <c r="V77" s="476"/>
      <c r="W77" s="381"/>
      <c r="X77" s="219"/>
      <c r="Y77" s="9"/>
      <c r="Z77" s="1"/>
      <c r="AA77" s="8"/>
      <c r="AB77" s="1"/>
    </row>
    <row r="78" spans="1:28" ht="18" customHeight="1">
      <c r="A78" s="1"/>
      <c r="B78" s="199"/>
      <c r="C78" s="220"/>
      <c r="D78" s="1"/>
      <c r="E78" s="1"/>
      <c r="F78" s="218"/>
      <c r="G78" s="475"/>
      <c r="H78" s="381"/>
      <c r="I78" s="381"/>
      <c r="J78" s="381"/>
      <c r="K78" s="474"/>
      <c r="L78" s="381"/>
      <c r="M78" s="381"/>
      <c r="N78" s="381"/>
      <c r="O78" s="381"/>
      <c r="P78" s="381"/>
      <c r="Q78" s="381"/>
      <c r="R78" s="381"/>
      <c r="S78" s="381"/>
      <c r="T78" s="381"/>
      <c r="U78" s="381"/>
      <c r="V78" s="475"/>
      <c r="W78" s="381"/>
      <c r="X78" s="132"/>
      <c r="Y78" s="9"/>
      <c r="Z78" s="1"/>
      <c r="AA78" s="8"/>
      <c r="AB78" s="1"/>
    </row>
    <row r="79" spans="1:28" ht="15" customHeight="1">
      <c r="A79" s="1"/>
      <c r="B79" s="1"/>
      <c r="C79" s="9"/>
      <c r="D79" s="1"/>
      <c r="E79" s="1"/>
      <c r="F79" s="218"/>
      <c r="G79" s="475"/>
      <c r="H79" s="381"/>
      <c r="I79" s="381"/>
      <c r="J79" s="381"/>
      <c r="K79" s="474"/>
      <c r="L79" s="381"/>
      <c r="M79" s="381"/>
      <c r="N79" s="381"/>
      <c r="O79" s="381"/>
      <c r="P79" s="381"/>
      <c r="Q79" s="381"/>
      <c r="R79" s="381"/>
      <c r="S79" s="381"/>
      <c r="T79" s="381"/>
      <c r="U79" s="381"/>
      <c r="V79" s="475"/>
      <c r="W79" s="381"/>
      <c r="X79" s="132"/>
      <c r="Y79" s="9"/>
      <c r="Z79" s="1"/>
      <c r="AA79" s="8"/>
      <c r="AB79" s="1"/>
    </row>
    <row r="80" spans="1:28" ht="13.5" customHeight="1">
      <c r="A80" s="1"/>
      <c r="B80" s="1"/>
      <c r="C80" s="9"/>
      <c r="D80" s="1"/>
      <c r="E80" s="1"/>
      <c r="F80" s="221"/>
      <c r="G80" s="477"/>
      <c r="H80" s="454"/>
      <c r="I80" s="454"/>
      <c r="J80" s="454"/>
      <c r="K80" s="478"/>
      <c r="L80" s="454"/>
      <c r="M80" s="454"/>
      <c r="N80" s="454"/>
      <c r="O80" s="454"/>
      <c r="P80" s="454"/>
      <c r="Q80" s="454"/>
      <c r="R80" s="454"/>
      <c r="S80" s="454"/>
      <c r="T80" s="454"/>
      <c r="U80" s="454"/>
      <c r="V80" s="477"/>
      <c r="W80" s="454"/>
      <c r="X80" s="222"/>
      <c r="Y80" s="9" t="s">
        <v>23</v>
      </c>
      <c r="Z80" s="1"/>
      <c r="AA80" s="8"/>
      <c r="AB80" s="1"/>
    </row>
    <row r="81" spans="1:28"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t="s">
        <v>23</v>
      </c>
      <c r="Z81" s="9"/>
      <c r="AA81" s="8"/>
      <c r="AB81" s="1"/>
    </row>
    <row r="82" spans="1:28" ht="18" customHeight="1">
      <c r="A82" s="1"/>
      <c r="B82" s="63" t="s">
        <v>76</v>
      </c>
      <c r="C82" s="64"/>
      <c r="D82" s="65"/>
      <c r="E82" s="65"/>
      <c r="F82" s="65"/>
      <c r="G82" s="66"/>
      <c r="H82" s="67"/>
      <c r="I82" s="67"/>
      <c r="J82" s="67"/>
      <c r="K82" s="388" t="s">
        <v>416</v>
      </c>
      <c r="L82" s="389"/>
      <c r="M82" s="389"/>
      <c r="N82" s="389"/>
      <c r="O82" s="389"/>
      <c r="P82" s="389"/>
      <c r="Q82" s="389"/>
      <c r="R82" s="389"/>
      <c r="S82" s="389"/>
      <c r="T82" s="389"/>
      <c r="U82" s="389"/>
      <c r="V82" s="389"/>
      <c r="W82" s="390"/>
      <c r="X82" s="1"/>
      <c r="Y82" s="1"/>
      <c r="Z82" s="1"/>
      <c r="AA82" s="8"/>
      <c r="AB82" s="1"/>
    </row>
    <row r="83" spans="1:28"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8"/>
      <c r="AB83" s="1"/>
    </row>
    <row r="84" spans="1:28" ht="30.75" customHeight="1">
      <c r="A84" s="1"/>
      <c r="B84" s="394"/>
      <c r="C84" s="381"/>
      <c r="D84" s="121"/>
      <c r="E84" s="121"/>
      <c r="F84" s="121"/>
      <c r="G84" s="437" t="s">
        <v>417</v>
      </c>
      <c r="H84" s="378"/>
      <c r="I84" s="503"/>
      <c r="J84" s="381"/>
      <c r="K84" s="437" t="s">
        <v>418</v>
      </c>
      <c r="L84" s="496"/>
      <c r="M84" s="378"/>
      <c r="N84" s="1"/>
      <c r="O84" s="437" t="s">
        <v>419</v>
      </c>
      <c r="P84" s="496"/>
      <c r="Q84" s="378"/>
      <c r="S84" s="437" t="s">
        <v>420</v>
      </c>
      <c r="T84" s="378"/>
      <c r="W84" s="1"/>
      <c r="X84" s="285"/>
      <c r="Y84" s="123"/>
      <c r="Z84" s="1"/>
      <c r="AA84" s="1"/>
      <c r="AB84" s="1"/>
    </row>
    <row r="85" spans="1:28" ht="13.5" customHeight="1">
      <c r="A85" s="1"/>
      <c r="B85" s="380"/>
      <c r="C85" s="381"/>
      <c r="D85" s="121"/>
      <c r="E85" s="121"/>
      <c r="F85" s="121"/>
      <c r="G85" s="377" t="s">
        <v>80</v>
      </c>
      <c r="H85" s="378"/>
      <c r="I85" s="503"/>
      <c r="J85" s="381"/>
      <c r="K85" s="377" t="s">
        <v>80</v>
      </c>
      <c r="L85" s="496"/>
      <c r="M85" s="378"/>
      <c r="N85" s="1"/>
      <c r="O85" s="377" t="s">
        <v>80</v>
      </c>
      <c r="P85" s="496"/>
      <c r="Q85" s="378"/>
      <c r="S85" s="377" t="s">
        <v>80</v>
      </c>
      <c r="T85" s="378"/>
      <c r="W85" s="1"/>
      <c r="X85" s="286"/>
      <c r="Y85" s="125"/>
      <c r="Z85" s="1"/>
      <c r="AA85" s="1"/>
      <c r="AB85" s="1"/>
    </row>
    <row r="86" spans="1:28" ht="13.5" customHeight="1">
      <c r="A86" s="1"/>
      <c r="B86" s="382"/>
      <c r="C86" s="381"/>
      <c r="D86" s="121"/>
      <c r="E86" s="167" t="s">
        <v>97</v>
      </c>
      <c r="F86" s="121"/>
      <c r="G86" s="470">
        <v>14</v>
      </c>
      <c r="H86" s="378"/>
      <c r="I86" s="503"/>
      <c r="J86" s="381"/>
      <c r="K86" s="468">
        <v>3</v>
      </c>
      <c r="L86" s="496"/>
      <c r="M86" s="378"/>
      <c r="N86" s="1"/>
      <c r="O86" s="468">
        <v>1</v>
      </c>
      <c r="P86" s="496"/>
      <c r="Q86" s="378"/>
      <c r="S86" s="480">
        <v>0</v>
      </c>
      <c r="T86" s="378"/>
      <c r="W86" s="1"/>
      <c r="X86" s="9"/>
      <c r="Y86" s="1"/>
      <c r="Z86" s="1"/>
      <c r="AA86" s="1"/>
      <c r="AB86" s="1"/>
    </row>
    <row r="87" spans="1:28" ht="13.5" customHeight="1">
      <c r="A87" s="1"/>
      <c r="B87" s="380"/>
      <c r="C87" s="381"/>
      <c r="D87" s="168"/>
      <c r="E87" s="169" t="s">
        <v>98</v>
      </c>
      <c r="F87" s="121"/>
      <c r="G87" s="377" t="s">
        <v>268</v>
      </c>
      <c r="H87" s="378"/>
      <c r="I87" s="503"/>
      <c r="J87" s="381"/>
      <c r="K87" s="377" t="s">
        <v>268</v>
      </c>
      <c r="L87" s="496"/>
      <c r="M87" s="378"/>
      <c r="N87" s="1"/>
      <c r="O87" s="377" t="s">
        <v>99</v>
      </c>
      <c r="P87" s="496"/>
      <c r="Q87" s="378"/>
      <c r="S87" s="377" t="s">
        <v>99</v>
      </c>
      <c r="T87" s="378"/>
      <c r="W87" s="1"/>
      <c r="X87" s="286"/>
      <c r="Y87" s="125"/>
      <c r="Z87" s="1"/>
      <c r="AA87" s="1"/>
      <c r="AB87" s="1"/>
    </row>
    <row r="88" spans="1:28" ht="13.5" customHeight="1">
      <c r="A88" s="1"/>
      <c r="B88" s="382"/>
      <c r="C88" s="381"/>
      <c r="D88" s="170"/>
      <c r="E88" s="205">
        <f>G86+K86+O86+S86</f>
        <v>18</v>
      </c>
      <c r="F88" s="121"/>
      <c r="G88" s="490">
        <v>60</v>
      </c>
      <c r="H88" s="378"/>
      <c r="I88" s="503"/>
      <c r="J88" s="381"/>
      <c r="K88" s="490">
        <v>0</v>
      </c>
      <c r="L88" s="496"/>
      <c r="M88" s="378"/>
      <c r="N88" s="1"/>
      <c r="O88" s="480">
        <v>6</v>
      </c>
      <c r="P88" s="496"/>
      <c r="Q88" s="378"/>
      <c r="R88" s="287"/>
      <c r="S88" s="490">
        <v>3</v>
      </c>
      <c r="T88" s="378"/>
      <c r="W88" s="1"/>
      <c r="X88" s="9"/>
      <c r="Y88" s="1"/>
      <c r="Z88" s="1"/>
      <c r="AA88" s="1"/>
      <c r="AB88" s="1"/>
    </row>
    <row r="89" spans="1:28" ht="13.5" customHeight="1">
      <c r="A89" s="1"/>
      <c r="B89" s="380"/>
      <c r="C89" s="381"/>
      <c r="D89" s="168"/>
      <c r="E89" s="169" t="s">
        <v>100</v>
      </c>
      <c r="F89" s="121"/>
      <c r="G89" s="377" t="s">
        <v>421</v>
      </c>
      <c r="H89" s="378"/>
      <c r="I89" s="503"/>
      <c r="J89" s="381"/>
      <c r="K89" s="377" t="s">
        <v>421</v>
      </c>
      <c r="L89" s="496"/>
      <c r="M89" s="378"/>
      <c r="N89" s="1"/>
      <c r="O89" s="377" t="s">
        <v>421</v>
      </c>
      <c r="P89" s="496"/>
      <c r="Q89" s="378"/>
      <c r="S89" s="377" t="s">
        <v>421</v>
      </c>
      <c r="T89" s="378"/>
      <c r="W89" s="1"/>
      <c r="X89" s="286"/>
      <c r="Y89" s="125"/>
      <c r="Z89" s="1"/>
      <c r="AA89" s="8"/>
      <c r="AB89" s="1"/>
    </row>
    <row r="90" spans="1:28" ht="13.5" customHeight="1">
      <c r="A90" s="1"/>
      <c r="B90" s="382"/>
      <c r="C90" s="381"/>
      <c r="D90" s="172"/>
      <c r="E90" s="171">
        <f>G88+K88+O88+S88</f>
        <v>69</v>
      </c>
      <c r="F90" s="121"/>
      <c r="G90" s="504">
        <v>180</v>
      </c>
      <c r="H90" s="378"/>
      <c r="I90" s="503"/>
      <c r="J90" s="381"/>
      <c r="K90" s="504">
        <v>10</v>
      </c>
      <c r="L90" s="496"/>
      <c r="M90" s="378"/>
      <c r="N90" s="1"/>
      <c r="O90" s="504">
        <v>18</v>
      </c>
      <c r="P90" s="496"/>
      <c r="Q90" s="378"/>
      <c r="S90" s="505">
        <v>10</v>
      </c>
      <c r="T90" s="378"/>
      <c r="W90" s="1"/>
      <c r="X90" s="9"/>
      <c r="Y90" s="1"/>
      <c r="Z90" s="1"/>
      <c r="AA90" s="8"/>
      <c r="AB90" s="1"/>
    </row>
    <row r="91" spans="1:28" ht="13.5" customHeight="1">
      <c r="A91" s="1"/>
      <c r="B91" s="380"/>
      <c r="C91" s="381"/>
      <c r="D91" s="121"/>
      <c r="E91" s="230" t="s">
        <v>270</v>
      </c>
      <c r="F91" s="121"/>
      <c r="G91" s="377" t="s">
        <v>269</v>
      </c>
      <c r="H91" s="378"/>
      <c r="I91" s="503"/>
      <c r="J91" s="381"/>
      <c r="K91" s="377" t="s">
        <v>269</v>
      </c>
      <c r="L91" s="496"/>
      <c r="M91" s="378"/>
      <c r="N91" s="1"/>
      <c r="O91" s="377" t="s">
        <v>269</v>
      </c>
      <c r="P91" s="496"/>
      <c r="Q91" s="378"/>
      <c r="S91" s="377" t="s">
        <v>269</v>
      </c>
      <c r="T91" s="378"/>
      <c r="W91" s="1"/>
      <c r="X91" s="286"/>
      <c r="Y91" s="125"/>
      <c r="Z91" s="1"/>
      <c r="AA91" s="8"/>
      <c r="AB91" s="1"/>
    </row>
    <row r="92" spans="1:28" ht="13.5" customHeight="1">
      <c r="A92" s="1"/>
      <c r="B92" s="397"/>
      <c r="C92" s="381"/>
      <c r="D92" s="121"/>
      <c r="E92" s="231" t="s">
        <v>345</v>
      </c>
      <c r="F92" s="121"/>
      <c r="G92" s="486" t="s">
        <v>345</v>
      </c>
      <c r="H92" s="378"/>
      <c r="I92" s="503"/>
      <c r="J92" s="381"/>
      <c r="K92" s="504" t="s">
        <v>345</v>
      </c>
      <c r="L92" s="496"/>
      <c r="M92" s="378"/>
      <c r="N92" s="1"/>
      <c r="O92" s="486" t="s">
        <v>345</v>
      </c>
      <c r="P92" s="496"/>
      <c r="Q92" s="378"/>
      <c r="S92" s="505" t="s">
        <v>345</v>
      </c>
      <c r="T92" s="378"/>
      <c r="W92" s="1"/>
      <c r="X92" s="24"/>
      <c r="Y92" s="129"/>
      <c r="Z92" s="1"/>
      <c r="AA92" s="8"/>
      <c r="AB92" s="1"/>
    </row>
    <row r="93" spans="1:28" ht="12.75" customHeight="1">
      <c r="A93" s="1"/>
      <c r="B93" s="380"/>
      <c r="C93" s="381"/>
      <c r="D93" s="121"/>
      <c r="E93" s="169" t="s">
        <v>272</v>
      </c>
      <c r="F93" s="121"/>
      <c r="G93" s="438" t="s">
        <v>273</v>
      </c>
      <c r="H93" s="378"/>
      <c r="I93" s="503"/>
      <c r="J93" s="381"/>
      <c r="K93" s="438" t="s">
        <v>273</v>
      </c>
      <c r="L93" s="496"/>
      <c r="M93" s="378"/>
      <c r="N93" s="1"/>
      <c r="O93" s="438" t="s">
        <v>273</v>
      </c>
      <c r="P93" s="496"/>
      <c r="Q93" s="378"/>
      <c r="S93" s="438" t="s">
        <v>273</v>
      </c>
      <c r="T93" s="378"/>
      <c r="W93" s="1"/>
      <c r="X93" s="286"/>
      <c r="Y93" s="125"/>
      <c r="Z93" s="1"/>
      <c r="AA93" s="8"/>
      <c r="AB93" s="1"/>
    </row>
    <row r="94" spans="1:28" ht="13.5" customHeight="1">
      <c r="A94" s="1"/>
      <c r="B94" s="382"/>
      <c r="C94" s="381"/>
      <c r="D94" s="232"/>
      <c r="E94" s="233" t="s">
        <v>345</v>
      </c>
      <c r="F94" s="121"/>
      <c r="G94" s="505" t="s">
        <v>345</v>
      </c>
      <c r="H94" s="378"/>
      <c r="I94" s="506"/>
      <c r="J94" s="381"/>
      <c r="K94" s="505" t="s">
        <v>345</v>
      </c>
      <c r="L94" s="496"/>
      <c r="M94" s="378"/>
      <c r="N94" s="129"/>
      <c r="O94" s="505" t="s">
        <v>345</v>
      </c>
      <c r="P94" s="496"/>
      <c r="Q94" s="378"/>
      <c r="S94" s="505" t="s">
        <v>345</v>
      </c>
      <c r="T94" s="378"/>
      <c r="W94" s="129"/>
      <c r="X94" s="24"/>
      <c r="Y94" s="1"/>
      <c r="Z94" s="1"/>
      <c r="AA94" s="8"/>
      <c r="AB94" s="1"/>
    </row>
    <row r="95" spans="1:28"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8"/>
      <c r="AB95" s="1"/>
    </row>
    <row r="96" spans="1:28" ht="13.5" customHeight="1">
      <c r="A96" s="1"/>
      <c r="B96" s="234" t="s">
        <v>85</v>
      </c>
      <c r="C96" s="64"/>
      <c r="D96" s="65"/>
      <c r="E96" s="65"/>
      <c r="F96" s="65"/>
      <c r="G96" s="66"/>
      <c r="H96" s="67"/>
      <c r="I96" s="67"/>
      <c r="J96" s="67"/>
      <c r="K96" s="388" t="s">
        <v>416</v>
      </c>
      <c r="L96" s="389"/>
      <c r="M96" s="389"/>
      <c r="N96" s="389"/>
      <c r="O96" s="389"/>
      <c r="P96" s="389"/>
      <c r="Q96" s="389"/>
      <c r="R96" s="389"/>
      <c r="S96" s="389"/>
      <c r="T96" s="389"/>
      <c r="U96" s="389"/>
      <c r="V96" s="389"/>
      <c r="W96" s="390"/>
      <c r="X96" s="1"/>
      <c r="Y96" s="1"/>
      <c r="Z96" s="1"/>
      <c r="AA96" s="8"/>
      <c r="AB96" s="1"/>
    </row>
    <row r="97" spans="1:28"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8"/>
      <c r="AB97" s="1"/>
    </row>
    <row r="98" spans="1:28" ht="30" customHeight="1">
      <c r="A98" s="1"/>
      <c r="B98" s="131" t="s">
        <v>86</v>
      </c>
      <c r="C98" s="132"/>
      <c r="D98" s="173" t="s">
        <v>51</v>
      </c>
      <c r="E98" s="174" t="s">
        <v>104</v>
      </c>
      <c r="F98" s="175" t="s">
        <v>2</v>
      </c>
      <c r="G98" s="439" t="s">
        <v>105</v>
      </c>
      <c r="H98" s="425"/>
      <c r="I98" s="425"/>
      <c r="J98" s="425"/>
      <c r="K98" s="425"/>
      <c r="L98" s="425"/>
      <c r="M98" s="425"/>
      <c r="N98" s="425"/>
      <c r="O98" s="425"/>
      <c r="P98" s="425"/>
      <c r="Q98" s="425"/>
      <c r="R98" s="425"/>
      <c r="S98" s="425"/>
      <c r="T98" s="425"/>
      <c r="U98" s="425"/>
      <c r="V98" s="400"/>
      <c r="W98" s="1"/>
      <c r="X98" s="1"/>
      <c r="Y98" s="1"/>
      <c r="Z98" s="1"/>
      <c r="AA98" s="8"/>
      <c r="AB98" s="1"/>
    </row>
    <row r="99" spans="1:28" ht="30.75" customHeight="1">
      <c r="A99" s="1"/>
      <c r="B99" s="1"/>
      <c r="C99" s="9"/>
      <c r="D99" s="176"/>
      <c r="E99" s="177"/>
      <c r="F99" s="177"/>
      <c r="G99" s="440"/>
      <c r="H99" s="384"/>
      <c r="I99" s="384"/>
      <c r="J99" s="384"/>
      <c r="K99" s="384"/>
      <c r="L99" s="384"/>
      <c r="M99" s="384"/>
      <c r="N99" s="384"/>
      <c r="O99" s="384"/>
      <c r="P99" s="384"/>
      <c r="Q99" s="384"/>
      <c r="R99" s="384"/>
      <c r="S99" s="384"/>
      <c r="T99" s="384"/>
      <c r="U99" s="384"/>
      <c r="V99" s="385"/>
      <c r="W99" s="1"/>
      <c r="X99" s="1"/>
      <c r="Y99" s="1"/>
      <c r="Z99" s="1"/>
      <c r="AA99" s="8"/>
      <c r="AB99" s="1"/>
    </row>
    <row r="100" spans="1:28" ht="32.25" customHeight="1">
      <c r="A100" s="1"/>
      <c r="B100" s="1"/>
      <c r="C100" s="9"/>
      <c r="D100" s="139"/>
      <c r="E100" s="140"/>
      <c r="F100" s="140"/>
      <c r="G100" s="383"/>
      <c r="H100" s="384"/>
      <c r="I100" s="384"/>
      <c r="J100" s="384"/>
      <c r="K100" s="384"/>
      <c r="L100" s="384"/>
      <c r="M100" s="384"/>
      <c r="N100" s="384"/>
      <c r="O100" s="384"/>
      <c r="P100" s="384"/>
      <c r="Q100" s="384"/>
      <c r="R100" s="384"/>
      <c r="S100" s="384"/>
      <c r="T100" s="384"/>
      <c r="U100" s="384"/>
      <c r="V100" s="385"/>
      <c r="W100" s="1"/>
      <c r="X100" s="1"/>
      <c r="Y100" s="1"/>
      <c r="Z100" s="1"/>
      <c r="AA100" s="8"/>
      <c r="AB100" s="1"/>
    </row>
    <row r="101" spans="1:28"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row>
    <row r="102" spans="1:28"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8"/>
      <c r="AB102" s="1"/>
    </row>
    <row r="103" spans="1:28"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1"/>
      <c r="Y103" s="1"/>
      <c r="Z103" s="1"/>
      <c r="AA103" s="8"/>
      <c r="AB103" s="1"/>
    </row>
    <row r="104" spans="1:28"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8"/>
      <c r="AB104" s="1"/>
    </row>
    <row r="105" spans="1:28"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8"/>
      <c r="AB105" s="1"/>
    </row>
    <row r="106" spans="1:28" ht="13.5" customHeight="1">
      <c r="A106" s="1"/>
      <c r="B106" s="442" t="s">
        <v>109</v>
      </c>
      <c r="C106" s="389"/>
      <c r="D106" s="389"/>
      <c r="E106" s="389"/>
      <c r="F106" s="389"/>
      <c r="G106" s="389"/>
      <c r="H106" s="389"/>
      <c r="I106" s="443"/>
      <c r="J106" s="67"/>
      <c r="K106" s="388" t="s">
        <v>416</v>
      </c>
      <c r="L106" s="389"/>
      <c r="M106" s="389"/>
      <c r="N106" s="389"/>
      <c r="O106" s="389"/>
      <c r="P106" s="389"/>
      <c r="Q106" s="389"/>
      <c r="R106" s="389"/>
      <c r="S106" s="389"/>
      <c r="T106" s="389"/>
      <c r="U106" s="389"/>
      <c r="V106" s="389"/>
      <c r="W106" s="390"/>
      <c r="X106" s="1"/>
      <c r="Y106" s="1"/>
      <c r="Z106" s="1"/>
      <c r="AA106" s="8"/>
      <c r="AB106" s="1"/>
    </row>
    <row r="107" spans="1:28"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8"/>
      <c r="AB107" s="1"/>
    </row>
    <row r="108" spans="1:28"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78"/>
      <c r="W108" s="178"/>
      <c r="X108" s="1"/>
      <c r="Y108" s="1"/>
      <c r="Z108" s="1"/>
      <c r="AA108" s="8"/>
      <c r="AB108" s="1"/>
    </row>
    <row r="109" spans="1:28"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1"/>
      <c r="Z109" s="1"/>
      <c r="AA109" s="8"/>
      <c r="AB109" s="1"/>
    </row>
    <row r="110" spans="1:28" ht="13.5" customHeight="1">
      <c r="A110" s="1"/>
      <c r="B110" s="180"/>
      <c r="C110" s="446" t="s">
        <v>403</v>
      </c>
      <c r="D110" s="428"/>
      <c r="E110" s="181" t="s">
        <v>404</v>
      </c>
      <c r="F110" s="181" t="s">
        <v>405</v>
      </c>
      <c r="G110" s="181" t="s">
        <v>115</v>
      </c>
      <c r="H110" s="182" t="s">
        <v>220</v>
      </c>
      <c r="I110" s="210"/>
      <c r="J110" s="1"/>
      <c r="K110" s="1"/>
      <c r="L110" s="1"/>
      <c r="M110" s="1"/>
      <c r="N110" s="1"/>
      <c r="O110" s="1"/>
      <c r="P110" s="1"/>
      <c r="Q110" s="1"/>
      <c r="R110" s="1"/>
      <c r="S110" s="1"/>
      <c r="T110" s="1"/>
      <c r="U110" s="1"/>
      <c r="V110" s="1"/>
      <c r="W110" s="1"/>
      <c r="X110" s="1"/>
      <c r="Y110" s="1"/>
      <c r="Z110" s="1"/>
      <c r="AA110" s="8"/>
      <c r="AB110" s="1"/>
    </row>
    <row r="111" spans="1:28" ht="13.5" customHeight="1">
      <c r="A111" s="1"/>
      <c r="B111" s="253" t="s">
        <v>362</v>
      </c>
      <c r="C111" s="447"/>
      <c r="D111" s="428"/>
      <c r="E111" s="211"/>
      <c r="F111" s="211"/>
      <c r="G111" s="185"/>
      <c r="H111" s="187"/>
      <c r="I111" s="1"/>
      <c r="J111" s="1"/>
      <c r="K111" s="1"/>
      <c r="L111" s="1"/>
      <c r="M111" s="1"/>
      <c r="N111" s="1"/>
      <c r="O111" s="1"/>
      <c r="P111" s="1"/>
      <c r="Q111" s="1"/>
      <c r="R111" s="1"/>
      <c r="S111" s="1"/>
      <c r="T111" s="1"/>
      <c r="U111" s="1"/>
      <c r="V111" s="1"/>
      <c r="W111" s="1"/>
      <c r="X111" s="1"/>
      <c r="Y111" s="1"/>
      <c r="Z111" s="1"/>
      <c r="AA111" s="8"/>
      <c r="AB111" s="1"/>
    </row>
    <row r="112" spans="1:28" ht="13.5" customHeight="1">
      <c r="A112" s="1"/>
      <c r="B112" s="253" t="s">
        <v>363</v>
      </c>
      <c r="C112" s="447"/>
      <c r="D112" s="428"/>
      <c r="E112" s="211"/>
      <c r="F112" s="201"/>
      <c r="G112" s="185"/>
      <c r="H112" s="186"/>
      <c r="I112" s="1"/>
      <c r="J112" s="1"/>
      <c r="K112" s="1"/>
      <c r="L112" s="1"/>
      <c r="M112" s="1"/>
      <c r="N112" s="1"/>
      <c r="O112" s="1"/>
      <c r="P112" s="1"/>
      <c r="Q112" s="1"/>
      <c r="R112" s="1"/>
      <c r="S112" s="1"/>
      <c r="T112" s="1"/>
      <c r="U112" s="1"/>
      <c r="V112" s="1"/>
      <c r="W112" s="1"/>
      <c r="X112" s="1"/>
      <c r="Y112" s="1"/>
      <c r="Z112" s="1"/>
      <c r="AA112" s="8"/>
      <c r="AB112" s="1"/>
    </row>
    <row r="113" spans="1:28" ht="13.5" customHeight="1">
      <c r="A113" s="1"/>
      <c r="B113" s="253" t="s">
        <v>364</v>
      </c>
      <c r="C113" s="447"/>
      <c r="D113" s="428"/>
      <c r="E113" s="211"/>
      <c r="F113" s="201"/>
      <c r="G113" s="185"/>
      <c r="H113" s="186"/>
      <c r="I113" s="1"/>
      <c r="J113" s="1"/>
      <c r="K113" s="1"/>
      <c r="L113" s="1"/>
      <c r="M113" s="1"/>
      <c r="N113" s="1"/>
      <c r="O113" s="1"/>
      <c r="P113" s="1"/>
      <c r="Q113" s="1"/>
      <c r="R113" s="1"/>
      <c r="S113" s="1"/>
      <c r="T113" s="1"/>
      <c r="U113" s="1"/>
      <c r="V113" s="1"/>
      <c r="W113" s="1"/>
      <c r="X113" s="1"/>
      <c r="Y113" s="1"/>
      <c r="Z113" s="1"/>
      <c r="AA113" s="8"/>
      <c r="AB113" s="1"/>
    </row>
    <row r="114" spans="1:28" ht="13.5" customHeight="1">
      <c r="A114" s="1"/>
      <c r="B114" s="253" t="s">
        <v>365</v>
      </c>
      <c r="C114" s="447"/>
      <c r="D114" s="428"/>
      <c r="E114" s="201"/>
      <c r="F114" s="201"/>
      <c r="G114" s="185"/>
      <c r="H114" s="186"/>
      <c r="I114" s="1"/>
      <c r="J114" s="1"/>
      <c r="K114" s="1"/>
      <c r="L114" s="1"/>
      <c r="M114" s="1"/>
      <c r="N114" s="1"/>
      <c r="O114" s="1"/>
      <c r="P114" s="1"/>
      <c r="Q114" s="1"/>
      <c r="R114" s="1"/>
      <c r="S114" s="1"/>
      <c r="T114" s="1"/>
      <c r="U114" s="1"/>
      <c r="V114" s="1"/>
      <c r="W114" s="1"/>
      <c r="X114" s="1"/>
      <c r="Y114" s="1"/>
      <c r="Z114" s="1"/>
      <c r="AA114" s="8"/>
      <c r="AB114" s="1"/>
    </row>
    <row r="115" spans="1:28" ht="13.5" customHeight="1">
      <c r="A115" s="1"/>
      <c r="B115" s="254" t="s">
        <v>366</v>
      </c>
      <c r="C115" s="447"/>
      <c r="D115" s="428"/>
      <c r="E115" s="201"/>
      <c r="F115" s="201"/>
      <c r="G115" s="185"/>
      <c r="H115" s="186"/>
      <c r="I115" s="1"/>
      <c r="J115" s="1"/>
      <c r="K115" s="1"/>
      <c r="L115" s="1"/>
      <c r="M115" s="1"/>
      <c r="N115" s="1"/>
      <c r="O115" s="1"/>
      <c r="P115" s="1"/>
      <c r="Q115" s="1"/>
      <c r="R115" s="1"/>
      <c r="S115" s="1"/>
      <c r="T115" s="1"/>
      <c r="U115" s="1"/>
      <c r="V115" s="1"/>
      <c r="W115" s="1"/>
      <c r="X115" s="1"/>
      <c r="Y115" s="1"/>
      <c r="Z115" s="1"/>
      <c r="AA115" s="8"/>
      <c r="AB115" s="1"/>
    </row>
    <row r="116" spans="1:28" ht="13.5" customHeight="1">
      <c r="A116" s="1"/>
      <c r="B116" s="254" t="s">
        <v>367</v>
      </c>
      <c r="C116" s="448"/>
      <c r="D116" s="428"/>
      <c r="E116" s="211"/>
      <c r="F116" s="201"/>
      <c r="G116" s="185"/>
      <c r="H116" s="186"/>
      <c r="I116" s="1"/>
      <c r="J116" s="1"/>
      <c r="K116" s="1"/>
      <c r="L116" s="1"/>
      <c r="M116" s="1"/>
      <c r="N116" s="1"/>
      <c r="O116" s="1"/>
      <c r="P116" s="1"/>
      <c r="Q116" s="1"/>
      <c r="R116" s="1"/>
      <c r="S116" s="1"/>
      <c r="T116" s="1"/>
      <c r="U116" s="1"/>
      <c r="V116" s="1"/>
      <c r="W116" s="1"/>
      <c r="X116" s="1"/>
      <c r="Y116" s="1"/>
      <c r="Z116" s="1"/>
      <c r="AA116" s="8"/>
      <c r="AB116" s="1"/>
    </row>
    <row r="117" spans="1:28" ht="13.5" customHeight="1">
      <c r="A117" s="1"/>
      <c r="B117" s="254" t="s">
        <v>368</v>
      </c>
      <c r="C117" s="448"/>
      <c r="D117" s="428"/>
      <c r="E117" s="211"/>
      <c r="F117" s="201"/>
      <c r="G117" s="185"/>
      <c r="H117" s="186"/>
      <c r="I117" s="1"/>
      <c r="J117" s="1"/>
      <c r="K117" s="1"/>
      <c r="L117" s="1"/>
      <c r="M117" s="1"/>
      <c r="N117" s="1"/>
      <c r="O117" s="1"/>
      <c r="P117" s="1"/>
      <c r="Q117" s="1"/>
      <c r="R117" s="1"/>
      <c r="S117" s="1"/>
      <c r="T117" s="1"/>
      <c r="U117" s="1"/>
      <c r="V117" s="1"/>
      <c r="W117" s="1"/>
      <c r="X117" s="1"/>
      <c r="Y117" s="1"/>
      <c r="Z117" s="1"/>
      <c r="AA117" s="8"/>
      <c r="AB117" s="1"/>
    </row>
    <row r="118" spans="1:28" ht="13.5" customHeight="1">
      <c r="A118" s="1"/>
      <c r="B118" s="254" t="s">
        <v>369</v>
      </c>
      <c r="C118" s="448"/>
      <c r="D118" s="428"/>
      <c r="E118" s="211"/>
      <c r="F118" s="201"/>
      <c r="G118" s="185"/>
      <c r="H118" s="186"/>
      <c r="I118" s="1"/>
      <c r="J118" s="1"/>
      <c r="K118" s="1"/>
      <c r="L118" s="1"/>
      <c r="M118" s="1"/>
      <c r="N118" s="1"/>
      <c r="O118" s="1"/>
      <c r="P118" s="1"/>
      <c r="Q118" s="1"/>
      <c r="R118" s="1"/>
      <c r="S118" s="1"/>
      <c r="T118" s="1"/>
      <c r="U118" s="1"/>
      <c r="V118" s="1"/>
      <c r="W118" s="1"/>
      <c r="X118" s="1"/>
      <c r="Y118" s="1"/>
      <c r="Z118" s="1"/>
      <c r="AA118" s="8"/>
      <c r="AB118" s="1"/>
    </row>
    <row r="119" spans="1:28" ht="13.5" customHeight="1">
      <c r="A119" s="1"/>
      <c r="B119" s="254" t="s">
        <v>370</v>
      </c>
      <c r="C119" s="448"/>
      <c r="D119" s="428"/>
      <c r="E119" s="211"/>
      <c r="F119" s="201"/>
      <c r="G119" s="185"/>
      <c r="H119" s="186"/>
      <c r="I119" s="1"/>
      <c r="J119" s="1"/>
      <c r="K119" s="1"/>
      <c r="L119" s="1"/>
      <c r="M119" s="1"/>
      <c r="N119" s="1"/>
      <c r="O119" s="1"/>
      <c r="P119" s="1"/>
      <c r="Q119" s="1"/>
      <c r="R119" s="1"/>
      <c r="S119" s="1"/>
      <c r="T119" s="1"/>
      <c r="U119" s="1"/>
      <c r="V119" s="1"/>
      <c r="W119" s="1"/>
      <c r="X119" s="1"/>
      <c r="Y119" s="1"/>
      <c r="Z119" s="1"/>
      <c r="AA119" s="8"/>
      <c r="AB119" s="1"/>
    </row>
    <row r="120" spans="1:28" ht="13.5" customHeight="1">
      <c r="A120" s="1"/>
      <c r="B120" s="254" t="s">
        <v>371</v>
      </c>
      <c r="C120" s="448"/>
      <c r="D120" s="428"/>
      <c r="E120" s="211"/>
      <c r="F120" s="201"/>
      <c r="G120" s="185"/>
      <c r="H120" s="186"/>
      <c r="I120" s="1"/>
      <c r="J120" s="1"/>
      <c r="K120" s="1"/>
      <c r="L120" s="1"/>
      <c r="M120" s="1"/>
      <c r="N120" s="1"/>
      <c r="O120" s="1"/>
      <c r="P120" s="1"/>
      <c r="Q120" s="1"/>
      <c r="R120" s="1"/>
      <c r="S120" s="1"/>
      <c r="T120" s="1"/>
      <c r="U120" s="1"/>
      <c r="V120" s="1"/>
      <c r="W120" s="1"/>
      <c r="X120" s="1"/>
      <c r="Y120" s="1"/>
      <c r="Z120" s="1"/>
      <c r="AA120" s="8"/>
      <c r="AB120" s="1"/>
    </row>
    <row r="121" spans="1:28" ht="13.5" customHeight="1">
      <c r="A121" s="199">
        <v>1</v>
      </c>
      <c r="B121" s="255" t="s">
        <v>406</v>
      </c>
      <c r="C121" s="448"/>
      <c r="D121" s="428"/>
      <c r="E121" s="211"/>
      <c r="F121" s="201"/>
      <c r="G121" s="185"/>
      <c r="H121" s="186"/>
      <c r="I121" s="1"/>
      <c r="J121" s="1"/>
      <c r="K121" s="1"/>
      <c r="L121" s="1"/>
      <c r="M121" s="1"/>
      <c r="N121" s="1"/>
      <c r="O121" s="1"/>
      <c r="P121" s="1"/>
      <c r="Q121" s="1"/>
      <c r="R121" s="1"/>
      <c r="S121" s="1"/>
      <c r="T121" s="1"/>
      <c r="U121" s="1"/>
      <c r="V121" s="1"/>
      <c r="W121" s="1"/>
      <c r="X121" s="1"/>
      <c r="Y121" s="1"/>
      <c r="Z121" s="1"/>
      <c r="AA121" s="8"/>
      <c r="AB121" s="1"/>
    </row>
    <row r="122" spans="1:28" ht="13.5" hidden="1" customHeight="1">
      <c r="A122" s="1"/>
      <c r="B122" s="188" t="s">
        <v>124</v>
      </c>
      <c r="C122" s="449">
        <v>0.42</v>
      </c>
      <c r="D122" s="428"/>
      <c r="E122" s="184"/>
      <c r="F122" s="184" t="s">
        <v>118</v>
      </c>
      <c r="G122" s="185">
        <v>75</v>
      </c>
      <c r="H122" s="189" t="s">
        <v>123</v>
      </c>
      <c r="I122" s="1"/>
      <c r="J122" s="1"/>
      <c r="K122" s="1"/>
      <c r="L122" s="1"/>
      <c r="M122" s="1"/>
      <c r="N122" s="1"/>
      <c r="O122" s="1"/>
      <c r="P122" s="1"/>
      <c r="Q122" s="1"/>
      <c r="R122" s="1"/>
      <c r="S122" s="1"/>
      <c r="T122" s="1"/>
      <c r="U122" s="1"/>
      <c r="V122" s="1"/>
      <c r="W122" s="1"/>
      <c r="X122" s="1"/>
      <c r="Y122" s="1"/>
      <c r="Z122" s="1"/>
      <c r="AA122" s="8"/>
      <c r="AB122" s="1"/>
    </row>
    <row r="123" spans="1:28" ht="13.5" hidden="1" customHeight="1">
      <c r="A123" s="1"/>
      <c r="B123" s="188" t="s">
        <v>125</v>
      </c>
      <c r="C123" s="449">
        <v>0.69</v>
      </c>
      <c r="D123" s="428"/>
      <c r="E123" s="184" t="s">
        <v>118</v>
      </c>
      <c r="F123" s="184" t="s">
        <v>118</v>
      </c>
      <c r="G123" s="185">
        <v>75</v>
      </c>
      <c r="H123" s="189" t="s">
        <v>123</v>
      </c>
      <c r="I123" s="1"/>
      <c r="J123" s="1"/>
      <c r="K123" s="1"/>
      <c r="L123" s="1"/>
      <c r="M123" s="1"/>
      <c r="N123" s="1"/>
      <c r="O123" s="1"/>
      <c r="P123" s="1"/>
      <c r="Q123" s="1"/>
      <c r="R123" s="1"/>
      <c r="S123" s="1"/>
      <c r="T123" s="1"/>
      <c r="U123" s="1"/>
      <c r="V123" s="1"/>
      <c r="W123" s="1"/>
      <c r="X123" s="1"/>
      <c r="Y123" s="1"/>
      <c r="Z123" s="1"/>
      <c r="AA123" s="8"/>
      <c r="AB123" s="1"/>
    </row>
    <row r="124" spans="1:28"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1"/>
      <c r="Z124" s="1"/>
      <c r="AA124" s="8"/>
      <c r="AB124" s="1"/>
    </row>
    <row r="125" spans="1:28" ht="13.5" customHeight="1">
      <c r="A125" s="1"/>
      <c r="B125" s="442" t="s">
        <v>126</v>
      </c>
      <c r="C125" s="389"/>
      <c r="D125" s="389"/>
      <c r="E125" s="389"/>
      <c r="F125" s="389"/>
      <c r="G125" s="389"/>
      <c r="H125" s="389"/>
      <c r="I125" s="443"/>
      <c r="J125" s="67"/>
      <c r="K125" s="388" t="s">
        <v>416</v>
      </c>
      <c r="L125" s="389"/>
      <c r="M125" s="389"/>
      <c r="N125" s="389"/>
      <c r="O125" s="389"/>
      <c r="P125" s="389"/>
      <c r="Q125" s="389"/>
      <c r="R125" s="389"/>
      <c r="S125" s="389"/>
      <c r="T125" s="389"/>
      <c r="U125" s="389"/>
      <c r="V125" s="389"/>
      <c r="W125" s="390"/>
      <c r="X125" s="1"/>
      <c r="Y125" s="1"/>
      <c r="Z125" s="1"/>
      <c r="AA125" s="8"/>
      <c r="AB125" s="1"/>
    </row>
    <row r="126" spans="1:28"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1"/>
      <c r="Z126" s="1"/>
      <c r="AA126" s="8"/>
      <c r="AB126" s="1"/>
    </row>
    <row r="127" spans="1:28" ht="13.5" customHeight="1">
      <c r="A127" s="1"/>
      <c r="B127" s="1"/>
      <c r="C127" s="190"/>
      <c r="D127" s="191"/>
      <c r="E127" s="1"/>
      <c r="F127" s="450" t="s">
        <v>127</v>
      </c>
      <c r="G127" s="428"/>
      <c r="H127" s="178"/>
      <c r="I127" s="1"/>
      <c r="J127" s="1"/>
      <c r="K127" s="1"/>
      <c r="L127" s="1"/>
      <c r="M127" s="1"/>
      <c r="N127" s="1"/>
      <c r="O127" s="1"/>
      <c r="P127" s="1"/>
      <c r="Q127" s="1"/>
      <c r="R127" s="1"/>
      <c r="S127" s="1"/>
      <c r="T127" s="1"/>
      <c r="U127" s="1"/>
      <c r="V127" s="1"/>
      <c r="W127" s="1"/>
      <c r="X127" s="1"/>
      <c r="Y127" s="1"/>
      <c r="Z127" s="1"/>
      <c r="AA127" s="8"/>
      <c r="AB127" s="1"/>
    </row>
    <row r="128" spans="1:28"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1"/>
      <c r="Z128" s="1"/>
      <c r="AA128" s="8"/>
      <c r="AB128" s="1"/>
    </row>
    <row r="129" spans="1:28"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1"/>
      <c r="Z129" s="1"/>
      <c r="AA129" s="8"/>
      <c r="AB129" s="1"/>
    </row>
    <row r="130" spans="1:28"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1"/>
      <c r="Z130" s="1"/>
      <c r="AA130" s="8"/>
      <c r="AB130" s="1"/>
    </row>
    <row r="131" spans="1:28"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1"/>
      <c r="Z131" s="1"/>
      <c r="AA131" s="8"/>
      <c r="AB131" s="1"/>
    </row>
    <row r="132" spans="1:28"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1"/>
      <c r="Z132" s="1"/>
      <c r="AA132" s="8"/>
      <c r="AB132" s="1"/>
    </row>
    <row r="133" spans="1:28" ht="17.25" customHeight="1">
      <c r="A133" s="1"/>
      <c r="B133" s="444" t="s">
        <v>133</v>
      </c>
      <c r="C133" s="384"/>
      <c r="D133" s="384"/>
      <c r="E133" s="384"/>
      <c r="F133" s="384"/>
      <c r="G133" s="384"/>
      <c r="H133" s="384"/>
      <c r="I133" s="384"/>
      <c r="J133" s="384"/>
      <c r="K133" s="384"/>
      <c r="L133" s="384"/>
      <c r="M133" s="384"/>
      <c r="N133" s="384"/>
      <c r="O133" s="384"/>
      <c r="P133" s="384"/>
      <c r="Q133" s="428"/>
      <c r="R133" s="1"/>
      <c r="S133" s="1"/>
      <c r="T133" s="1"/>
      <c r="U133" s="1"/>
      <c r="V133" s="1"/>
      <c r="W133" s="1"/>
      <c r="X133" s="1"/>
      <c r="Y133" s="1"/>
      <c r="Z133" s="1"/>
      <c r="AA133" s="8"/>
      <c r="AB133" s="1"/>
    </row>
    <row r="134" spans="1:28" ht="17.25" customHeight="1">
      <c r="A134" s="1"/>
      <c r="B134" s="451"/>
      <c r="C134" s="384"/>
      <c r="D134" s="384"/>
      <c r="E134" s="384"/>
      <c r="F134" s="384"/>
      <c r="G134" s="384"/>
      <c r="H134" s="384"/>
      <c r="I134" s="384"/>
      <c r="J134" s="384"/>
      <c r="K134" s="384"/>
      <c r="L134" s="384"/>
      <c r="M134" s="384"/>
      <c r="N134" s="384"/>
      <c r="O134" s="384"/>
      <c r="P134" s="384"/>
      <c r="Q134" s="428"/>
      <c r="R134" s="1"/>
      <c r="S134" s="1"/>
      <c r="T134" s="1"/>
      <c r="U134" s="1"/>
      <c r="V134" s="1"/>
      <c r="W134" s="1"/>
      <c r="X134" s="1"/>
      <c r="Y134" s="1"/>
      <c r="Z134" s="1"/>
      <c r="AA134" s="8"/>
      <c r="AB134" s="1"/>
    </row>
    <row r="135" spans="1:28" ht="23.25" customHeight="1">
      <c r="A135" s="1"/>
      <c r="B135" s="452" t="s">
        <v>422</v>
      </c>
      <c r="C135" s="384"/>
      <c r="D135" s="384"/>
      <c r="E135" s="384"/>
      <c r="F135" s="384"/>
      <c r="G135" s="384"/>
      <c r="H135" s="384"/>
      <c r="I135" s="384"/>
      <c r="J135" s="384"/>
      <c r="K135" s="384"/>
      <c r="L135" s="384"/>
      <c r="M135" s="384"/>
      <c r="N135" s="384"/>
      <c r="O135" s="384"/>
      <c r="P135" s="384"/>
      <c r="Q135" s="428"/>
      <c r="R135" s="1"/>
      <c r="S135" s="1"/>
      <c r="T135" s="1"/>
      <c r="U135" s="1"/>
      <c r="V135" s="1"/>
      <c r="W135" s="1"/>
      <c r="X135" s="1"/>
      <c r="Y135" s="1"/>
      <c r="Z135" s="1"/>
      <c r="AA135" s="8"/>
      <c r="AB135" s="1"/>
    </row>
    <row r="136" spans="1:28" ht="31.5" customHeight="1">
      <c r="A136" s="1"/>
      <c r="B136" s="453" t="s">
        <v>408</v>
      </c>
      <c r="C136" s="454"/>
      <c r="D136" s="454"/>
      <c r="E136" s="454"/>
      <c r="F136" s="454"/>
      <c r="G136" s="454"/>
      <c r="H136" s="454"/>
      <c r="I136" s="454"/>
      <c r="J136" s="454"/>
      <c r="K136" s="454"/>
      <c r="L136" s="454"/>
      <c r="M136" s="454"/>
      <c r="N136" s="454"/>
      <c r="O136" s="454"/>
      <c r="P136" s="454"/>
      <c r="Q136" s="455"/>
      <c r="R136" s="1"/>
      <c r="S136" s="1"/>
      <c r="T136" s="1"/>
      <c r="U136" s="1"/>
      <c r="V136" s="1"/>
      <c r="W136" s="1"/>
      <c r="X136" s="1"/>
      <c r="Y136" s="1"/>
      <c r="Z136" s="1"/>
      <c r="AA136" s="8"/>
      <c r="AB136" s="1"/>
    </row>
    <row r="137" spans="1:28" ht="13.5" customHeight="1">
      <c r="A137" s="1"/>
      <c r="B137" s="200"/>
      <c r="C137" s="446" t="s">
        <v>136</v>
      </c>
      <c r="D137" s="428"/>
      <c r="E137" s="181" t="s">
        <v>137</v>
      </c>
      <c r="F137" s="181" t="s">
        <v>138</v>
      </c>
      <c r="G137" s="181" t="s">
        <v>139</v>
      </c>
      <c r="H137" s="181" t="s">
        <v>140</v>
      </c>
      <c r="I137" s="446" t="s">
        <v>141</v>
      </c>
      <c r="J137" s="428"/>
      <c r="K137" s="181" t="s">
        <v>142</v>
      </c>
      <c r="L137" s="181" t="s">
        <v>143</v>
      </c>
      <c r="M137" s="181" t="s">
        <v>253</v>
      </c>
      <c r="N137" s="181" t="s">
        <v>305</v>
      </c>
      <c r="O137" s="446" t="s">
        <v>423</v>
      </c>
      <c r="P137" s="428"/>
      <c r="Q137" s="288" t="s">
        <v>424</v>
      </c>
      <c r="R137" s="1"/>
      <c r="S137" s="1"/>
      <c r="T137" s="1"/>
      <c r="U137" s="1"/>
      <c r="V137" s="1"/>
      <c r="W137" s="1"/>
      <c r="X137" s="1"/>
      <c r="Y137" s="1"/>
      <c r="Z137" s="1"/>
      <c r="AA137" s="8"/>
      <c r="AB137" s="1"/>
    </row>
    <row r="138" spans="1:28" ht="13.5" customHeight="1">
      <c r="A138" s="1"/>
      <c r="B138" s="275" t="s">
        <v>10</v>
      </c>
      <c r="C138" s="497">
        <v>0.45</v>
      </c>
      <c r="D138" s="428"/>
      <c r="E138" s="276">
        <v>0.02</v>
      </c>
      <c r="F138" s="277">
        <v>0.3</v>
      </c>
      <c r="G138" s="277">
        <v>0.22</v>
      </c>
      <c r="H138" s="277">
        <v>0.02</v>
      </c>
      <c r="I138" s="498"/>
      <c r="J138" s="428"/>
      <c r="K138" s="278"/>
      <c r="L138" s="278"/>
      <c r="M138" s="278"/>
      <c r="N138" s="279"/>
      <c r="O138" s="499" t="s">
        <v>425</v>
      </c>
      <c r="P138" s="428"/>
      <c r="Q138" s="289" t="s">
        <v>426</v>
      </c>
      <c r="R138" s="1"/>
      <c r="S138" s="1"/>
      <c r="T138" s="1"/>
      <c r="U138" s="1"/>
      <c r="V138" s="1"/>
      <c r="W138" s="1"/>
      <c r="X138" s="1"/>
      <c r="Y138" s="1"/>
      <c r="Z138" s="1"/>
      <c r="AA138" s="8"/>
      <c r="AB138" s="1"/>
    </row>
    <row r="139" spans="1:28" ht="13.5" customHeight="1">
      <c r="A139" s="1"/>
      <c r="B139" s="275" t="s">
        <v>144</v>
      </c>
      <c r="C139" s="501">
        <v>0</v>
      </c>
      <c r="D139" s="428"/>
      <c r="E139" s="276">
        <v>0</v>
      </c>
      <c r="F139" s="280">
        <v>0.03</v>
      </c>
      <c r="G139" s="280">
        <v>0.14000000000000001</v>
      </c>
      <c r="H139" s="276">
        <v>0.3</v>
      </c>
      <c r="I139" s="500">
        <v>0.35</v>
      </c>
      <c r="J139" s="428"/>
      <c r="K139" s="277">
        <v>0.16</v>
      </c>
      <c r="L139" s="277">
        <v>0.02</v>
      </c>
      <c r="M139" s="278"/>
      <c r="N139" s="279"/>
      <c r="O139" s="499" t="s">
        <v>427</v>
      </c>
      <c r="P139" s="428"/>
      <c r="Q139" s="289" t="s">
        <v>428</v>
      </c>
      <c r="R139" s="1"/>
      <c r="S139" s="1"/>
      <c r="T139" s="1"/>
      <c r="U139" s="1"/>
      <c r="V139" s="1"/>
      <c r="W139" s="1"/>
      <c r="X139" s="1"/>
      <c r="Y139" s="1"/>
      <c r="Z139" s="1"/>
      <c r="AA139" s="8"/>
      <c r="AB139" s="1"/>
    </row>
    <row r="140" spans="1:28" ht="13.5" customHeight="1">
      <c r="A140" s="1"/>
      <c r="B140" s="275" t="s">
        <v>376</v>
      </c>
      <c r="C140" s="501">
        <v>0</v>
      </c>
      <c r="D140" s="428"/>
      <c r="E140" s="276">
        <v>0</v>
      </c>
      <c r="F140" s="276">
        <v>0</v>
      </c>
      <c r="G140" s="280">
        <v>0.03</v>
      </c>
      <c r="H140" s="280">
        <v>0.17</v>
      </c>
      <c r="I140" s="497">
        <v>0.23</v>
      </c>
      <c r="J140" s="428"/>
      <c r="K140" s="280">
        <v>0.23</v>
      </c>
      <c r="L140" s="276">
        <v>0.13</v>
      </c>
      <c r="M140" s="277">
        <v>0.13</v>
      </c>
      <c r="N140" s="277">
        <v>7.0000000000000007E-2</v>
      </c>
      <c r="O140" s="499" t="s">
        <v>429</v>
      </c>
      <c r="P140" s="428"/>
      <c r="Q140" s="289" t="s">
        <v>430</v>
      </c>
      <c r="R140" s="1"/>
      <c r="S140" s="1"/>
      <c r="T140" s="1"/>
      <c r="U140" s="1"/>
      <c r="V140" s="1"/>
      <c r="W140" s="1"/>
      <c r="X140" s="1"/>
      <c r="Y140" s="1"/>
      <c r="Z140" s="1"/>
      <c r="AA140" s="8"/>
      <c r="AB140" s="1"/>
    </row>
    <row r="141" spans="1:28"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8"/>
      <c r="AB141" s="1"/>
    </row>
    <row r="142" spans="1:28"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1"/>
      <c r="Z142" s="1"/>
      <c r="AA142" s="8"/>
      <c r="AB142" s="1"/>
    </row>
    <row r="143" spans="1:28" ht="25.5" customHeight="1">
      <c r="A143" s="1"/>
      <c r="B143" s="452" t="s">
        <v>431</v>
      </c>
      <c r="C143" s="384"/>
      <c r="D143" s="384"/>
      <c r="E143" s="384"/>
      <c r="F143" s="384"/>
      <c r="G143" s="384"/>
      <c r="H143" s="384"/>
      <c r="I143" s="384"/>
      <c r="J143" s="384"/>
      <c r="K143" s="384"/>
      <c r="L143" s="384"/>
      <c r="M143" s="384"/>
      <c r="N143" s="384"/>
      <c r="O143" s="384"/>
      <c r="P143" s="428"/>
      <c r="Q143" s="1"/>
      <c r="R143" s="1"/>
      <c r="S143" s="1"/>
      <c r="T143" s="1"/>
      <c r="U143" s="1"/>
      <c r="V143" s="1"/>
      <c r="W143" s="1"/>
      <c r="X143" s="1"/>
      <c r="Y143" s="1"/>
      <c r="Z143" s="1"/>
      <c r="AA143" s="8"/>
      <c r="AB143" s="1"/>
    </row>
    <row r="144" spans="1:28" ht="33.75" customHeight="1">
      <c r="A144" s="1"/>
      <c r="B144" s="453" t="s">
        <v>408</v>
      </c>
      <c r="C144" s="454"/>
      <c r="D144" s="454"/>
      <c r="E144" s="454"/>
      <c r="F144" s="454"/>
      <c r="G144" s="454"/>
      <c r="H144" s="454"/>
      <c r="I144" s="454"/>
      <c r="J144" s="454"/>
      <c r="K144" s="454"/>
      <c r="L144" s="454"/>
      <c r="M144" s="454"/>
      <c r="N144" s="454"/>
      <c r="O144" s="454"/>
      <c r="P144" s="455"/>
      <c r="Q144" s="1"/>
      <c r="R144" s="1"/>
      <c r="S144" s="1"/>
      <c r="T144" s="1"/>
      <c r="U144" s="1"/>
      <c r="V144" s="1"/>
      <c r="W144" s="1"/>
      <c r="X144" s="1"/>
      <c r="Y144" s="1"/>
      <c r="Z144" s="1"/>
      <c r="AA144" s="8"/>
      <c r="AB144" s="1"/>
    </row>
    <row r="145" spans="1:28" ht="13.5" customHeight="1">
      <c r="A145" s="1"/>
      <c r="B145" s="200"/>
      <c r="C145" s="446" t="s">
        <v>136</v>
      </c>
      <c r="D145" s="428"/>
      <c r="E145" s="181" t="s">
        <v>137</v>
      </c>
      <c r="F145" s="181" t="s">
        <v>138</v>
      </c>
      <c r="G145" s="181" t="s">
        <v>139</v>
      </c>
      <c r="H145" s="181" t="s">
        <v>140</v>
      </c>
      <c r="I145" s="446" t="s">
        <v>141</v>
      </c>
      <c r="J145" s="428"/>
      <c r="K145" s="181" t="s">
        <v>142</v>
      </c>
      <c r="L145" s="181"/>
      <c r="M145" s="181" t="s">
        <v>143</v>
      </c>
      <c r="N145" s="181"/>
      <c r="O145" s="446" t="s">
        <v>116</v>
      </c>
      <c r="P145" s="428"/>
      <c r="Q145" s="1"/>
      <c r="R145" s="1"/>
      <c r="S145" s="1"/>
      <c r="T145" s="1"/>
      <c r="U145" s="1"/>
      <c r="V145" s="1"/>
      <c r="W145" s="1"/>
      <c r="X145" s="1"/>
      <c r="Y145" s="1"/>
      <c r="Z145" s="1"/>
      <c r="AA145" s="8"/>
      <c r="AB145" s="1"/>
    </row>
    <row r="146" spans="1:28" ht="13.5" customHeight="1">
      <c r="A146" s="1"/>
      <c r="B146" s="183" t="s">
        <v>10</v>
      </c>
      <c r="C146" s="449"/>
      <c r="D146" s="428"/>
      <c r="E146" s="206"/>
      <c r="F146" s="201"/>
      <c r="G146" s="207"/>
      <c r="H146" s="204"/>
      <c r="I146" s="459"/>
      <c r="J146" s="428"/>
      <c r="K146" s="116"/>
      <c r="L146" s="116"/>
      <c r="M146" s="116"/>
      <c r="N146" s="186"/>
      <c r="O146" s="457"/>
      <c r="P146" s="428"/>
      <c r="Q146" s="1"/>
      <c r="R146" s="1"/>
      <c r="S146" s="1"/>
      <c r="T146" s="1"/>
      <c r="U146" s="1"/>
      <c r="V146" s="1"/>
      <c r="W146" s="1"/>
      <c r="X146" s="1"/>
      <c r="Y146" s="1"/>
      <c r="Z146" s="1"/>
      <c r="AA146" s="8"/>
      <c r="AB146" s="1"/>
    </row>
    <row r="147" spans="1:28" ht="13.5" customHeight="1">
      <c r="A147" s="1"/>
      <c r="B147" s="183" t="s">
        <v>144</v>
      </c>
      <c r="C147" s="457"/>
      <c r="D147" s="428"/>
      <c r="E147" s="186"/>
      <c r="F147" s="206"/>
      <c r="G147" s="206"/>
      <c r="H147" s="201"/>
      <c r="I147" s="469"/>
      <c r="J147" s="428"/>
      <c r="K147" s="204"/>
      <c r="L147" s="116"/>
      <c r="M147" s="116"/>
      <c r="N147" s="189"/>
      <c r="O147" s="456"/>
      <c r="P147" s="428"/>
      <c r="Q147" s="1"/>
      <c r="R147" s="1"/>
      <c r="S147" s="1"/>
      <c r="T147" s="1"/>
      <c r="U147" s="1"/>
      <c r="V147" s="1"/>
      <c r="W147" s="1"/>
      <c r="X147" s="1"/>
      <c r="Y147" s="1"/>
      <c r="Z147" s="1"/>
      <c r="AA147" s="8"/>
      <c r="AB147" s="1"/>
    </row>
    <row r="148" spans="1:28" ht="13.5" customHeight="1">
      <c r="A148" s="1"/>
      <c r="B148" s="183" t="s">
        <v>376</v>
      </c>
      <c r="C148" s="457"/>
      <c r="D148" s="428"/>
      <c r="E148" s="186"/>
      <c r="F148" s="206"/>
      <c r="G148" s="206"/>
      <c r="H148" s="201"/>
      <c r="I148" s="469"/>
      <c r="J148" s="428"/>
      <c r="K148" s="204"/>
      <c r="L148" s="116"/>
      <c r="M148" s="116"/>
      <c r="N148" s="189"/>
      <c r="O148" s="456"/>
      <c r="P148" s="428"/>
      <c r="Q148" s="1"/>
      <c r="R148" s="1"/>
      <c r="S148" s="1"/>
      <c r="T148" s="1"/>
      <c r="U148" s="1"/>
      <c r="V148" s="1"/>
      <c r="W148" s="1"/>
      <c r="X148" s="1"/>
      <c r="Y148" s="1"/>
      <c r="Z148" s="1"/>
      <c r="AA148" s="8"/>
      <c r="AB148" s="1"/>
    </row>
    <row r="149" spans="1:28"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8"/>
      <c r="AB149" s="1"/>
    </row>
    <row r="150" spans="1:28"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1"/>
      <c r="Z150" s="1"/>
      <c r="AA150" s="8"/>
      <c r="AB150" s="1"/>
    </row>
    <row r="151" spans="1:28" ht="24" customHeight="1">
      <c r="A151" s="1"/>
      <c r="B151" s="452" t="s">
        <v>432</v>
      </c>
      <c r="C151" s="384"/>
      <c r="D151" s="384"/>
      <c r="E151" s="384"/>
      <c r="F151" s="384"/>
      <c r="G151" s="384"/>
      <c r="H151" s="384"/>
      <c r="I151" s="384"/>
      <c r="J151" s="384"/>
      <c r="K151" s="384"/>
      <c r="L151" s="384"/>
      <c r="M151" s="384"/>
      <c r="N151" s="384"/>
      <c r="O151" s="384"/>
      <c r="P151" s="384"/>
      <c r="Q151" s="384"/>
      <c r="R151" s="428"/>
      <c r="S151" s="1"/>
      <c r="T151" s="1"/>
      <c r="U151" s="1"/>
      <c r="V151" s="1"/>
      <c r="W151" s="1"/>
      <c r="X151" s="1"/>
      <c r="Y151" s="1"/>
      <c r="Z151" s="1"/>
      <c r="AA151" s="8"/>
      <c r="AB151" s="1"/>
    </row>
    <row r="152" spans="1:28" ht="31.5" customHeight="1">
      <c r="A152" s="1"/>
      <c r="B152" s="453" t="s">
        <v>408</v>
      </c>
      <c r="C152" s="454"/>
      <c r="D152" s="454"/>
      <c r="E152" s="454"/>
      <c r="F152" s="454"/>
      <c r="G152" s="454"/>
      <c r="H152" s="454"/>
      <c r="I152" s="454"/>
      <c r="J152" s="454"/>
      <c r="K152" s="454"/>
      <c r="L152" s="454"/>
      <c r="M152" s="454"/>
      <c r="N152" s="454"/>
      <c r="O152" s="454"/>
      <c r="P152" s="454"/>
      <c r="Q152" s="454"/>
      <c r="R152" s="455"/>
      <c r="S152" s="1"/>
      <c r="T152" s="1"/>
      <c r="U152" s="1"/>
      <c r="V152" s="1"/>
      <c r="W152" s="1"/>
      <c r="X152" s="1"/>
      <c r="Y152" s="1"/>
      <c r="Z152" s="1"/>
      <c r="AA152" s="8"/>
      <c r="AB152" s="1"/>
    </row>
    <row r="153" spans="1:28" ht="13.5" customHeight="1">
      <c r="A153" s="1"/>
      <c r="B153" s="200"/>
      <c r="C153" s="446" t="s">
        <v>136</v>
      </c>
      <c r="D153" s="428"/>
      <c r="E153" s="181" t="s">
        <v>137</v>
      </c>
      <c r="F153" s="181" t="s">
        <v>138</v>
      </c>
      <c r="G153" s="181" t="s">
        <v>139</v>
      </c>
      <c r="H153" s="181" t="s">
        <v>140</v>
      </c>
      <c r="I153" s="446" t="s">
        <v>141</v>
      </c>
      <c r="J153" s="428"/>
      <c r="K153" s="181" t="s">
        <v>142</v>
      </c>
      <c r="L153" s="181"/>
      <c r="M153" s="181" t="s">
        <v>143</v>
      </c>
      <c r="N153" s="181"/>
      <c r="O153" s="446" t="s">
        <v>253</v>
      </c>
      <c r="P153" s="428"/>
      <c r="Q153" s="181" t="s">
        <v>254</v>
      </c>
      <c r="R153" s="181" t="s">
        <v>255</v>
      </c>
      <c r="S153" s="238"/>
      <c r="T153" s="1"/>
      <c r="U153" s="472"/>
      <c r="V153" s="381"/>
      <c r="W153" s="191"/>
      <c r="X153" s="1"/>
      <c r="Y153" s="1"/>
      <c r="Z153" s="1"/>
      <c r="AA153" s="8"/>
      <c r="AB153" s="1"/>
    </row>
    <row r="154" spans="1:28" ht="13.5" customHeight="1">
      <c r="A154" s="1"/>
      <c r="B154" s="183" t="s">
        <v>10</v>
      </c>
      <c r="C154" s="471"/>
      <c r="D154" s="428"/>
      <c r="E154" s="224"/>
      <c r="F154" s="224"/>
      <c r="G154" s="224"/>
      <c r="H154" s="201"/>
      <c r="I154" s="469"/>
      <c r="J154" s="428"/>
      <c r="K154" s="225"/>
      <c r="L154" s="225"/>
      <c r="M154" s="225"/>
      <c r="N154" s="225"/>
      <c r="O154" s="473"/>
      <c r="P154" s="428"/>
      <c r="Q154" s="226"/>
      <c r="R154" s="227"/>
      <c r="S154" s="239"/>
      <c r="T154" s="1"/>
      <c r="U154" s="1"/>
      <c r="V154" s="1"/>
      <c r="W154" s="1"/>
      <c r="X154" s="1"/>
      <c r="Y154" s="1"/>
      <c r="Z154" s="1"/>
      <c r="AA154" s="8"/>
      <c r="AB154" s="1"/>
    </row>
    <row r="155" spans="1:28" ht="13.5" customHeight="1">
      <c r="A155" s="1"/>
      <c r="B155" s="183" t="s">
        <v>144</v>
      </c>
      <c r="C155" s="457"/>
      <c r="D155" s="428"/>
      <c r="E155" s="186"/>
      <c r="F155" s="186"/>
      <c r="G155" s="224"/>
      <c r="H155" s="225"/>
      <c r="I155" s="471"/>
      <c r="J155" s="428"/>
      <c r="K155" s="201"/>
      <c r="L155" s="204"/>
      <c r="M155" s="204"/>
      <c r="N155" s="204"/>
      <c r="O155" s="469"/>
      <c r="P155" s="428"/>
      <c r="Q155" s="204"/>
      <c r="R155" s="227"/>
      <c r="S155" s="239"/>
      <c r="T155" s="1"/>
      <c r="U155" s="1"/>
      <c r="V155" s="1"/>
      <c r="W155" s="1"/>
      <c r="X155" s="1"/>
      <c r="Y155" s="1"/>
      <c r="Z155" s="1"/>
      <c r="AA155" s="8"/>
      <c r="AB155" s="1"/>
    </row>
    <row r="156" spans="1:28" ht="13.5" customHeight="1">
      <c r="A156" s="1"/>
      <c r="B156" s="183" t="s">
        <v>376</v>
      </c>
      <c r="C156" s="457"/>
      <c r="D156" s="428"/>
      <c r="E156" s="186"/>
      <c r="F156" s="186"/>
      <c r="G156" s="224"/>
      <c r="H156" s="225"/>
      <c r="I156" s="471"/>
      <c r="J156" s="428"/>
      <c r="K156" s="201"/>
      <c r="L156" s="204"/>
      <c r="M156" s="204"/>
      <c r="N156" s="204"/>
      <c r="O156" s="469"/>
      <c r="P156" s="428"/>
      <c r="Q156" s="204"/>
      <c r="R156" s="227"/>
      <c r="S156" s="239"/>
      <c r="T156" s="1"/>
      <c r="U156" s="1"/>
      <c r="V156" s="1"/>
      <c r="W156" s="1"/>
      <c r="X156" s="1"/>
      <c r="Y156" s="1"/>
      <c r="Z156" s="1"/>
      <c r="AA156" s="8"/>
      <c r="AB156" s="1"/>
    </row>
    <row r="157" spans="1:28"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8"/>
      <c r="AB157" s="1"/>
    </row>
    <row r="158" spans="1:28"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1"/>
      <c r="Z158" s="1"/>
      <c r="AA158" s="8"/>
      <c r="AB158" s="1"/>
    </row>
    <row r="159" spans="1:28" ht="24" customHeight="1">
      <c r="A159" s="1"/>
      <c r="B159" s="452" t="s">
        <v>433</v>
      </c>
      <c r="C159" s="384"/>
      <c r="D159" s="384"/>
      <c r="E159" s="384"/>
      <c r="F159" s="384"/>
      <c r="G159" s="384"/>
      <c r="H159" s="384"/>
      <c r="I159" s="384"/>
      <c r="J159" s="384"/>
      <c r="K159" s="384"/>
      <c r="L159" s="384"/>
      <c r="M159" s="384"/>
      <c r="N159" s="384"/>
      <c r="O159" s="384"/>
      <c r="P159" s="384"/>
      <c r="Q159" s="384"/>
      <c r="R159" s="428"/>
      <c r="S159" s="1"/>
      <c r="T159" s="1"/>
      <c r="U159" s="1"/>
      <c r="V159" s="1"/>
      <c r="W159" s="1"/>
      <c r="X159" s="1"/>
      <c r="Y159" s="1"/>
      <c r="Z159" s="1"/>
      <c r="AA159" s="8"/>
      <c r="AB159" s="1"/>
    </row>
    <row r="160" spans="1:28" ht="32.25" customHeight="1">
      <c r="A160" s="1"/>
      <c r="B160" s="453" t="s">
        <v>408</v>
      </c>
      <c r="C160" s="454"/>
      <c r="D160" s="454"/>
      <c r="E160" s="454"/>
      <c r="F160" s="454"/>
      <c r="G160" s="454"/>
      <c r="H160" s="454"/>
      <c r="I160" s="454"/>
      <c r="J160" s="454"/>
      <c r="K160" s="454"/>
      <c r="L160" s="454"/>
      <c r="M160" s="454"/>
      <c r="N160" s="454"/>
      <c r="O160" s="454"/>
      <c r="P160" s="454"/>
      <c r="Q160" s="454"/>
      <c r="R160" s="455"/>
      <c r="S160" s="1"/>
      <c r="T160" s="1"/>
      <c r="U160" s="1"/>
      <c r="V160" s="1"/>
      <c r="W160" s="1"/>
      <c r="X160" s="1"/>
      <c r="Y160" s="1"/>
      <c r="Z160" s="1"/>
      <c r="AA160" s="8"/>
      <c r="AB160" s="1"/>
    </row>
    <row r="161" spans="1:28" ht="13.5" customHeight="1">
      <c r="A161" s="1"/>
      <c r="B161" s="200"/>
      <c r="C161" s="446" t="s">
        <v>136</v>
      </c>
      <c r="D161" s="428"/>
      <c r="E161" s="181" t="s">
        <v>137</v>
      </c>
      <c r="F161" s="181" t="s">
        <v>138</v>
      </c>
      <c r="G161" s="181" t="s">
        <v>139</v>
      </c>
      <c r="H161" s="181" t="s">
        <v>140</v>
      </c>
      <c r="I161" s="446" t="s">
        <v>141</v>
      </c>
      <c r="J161" s="428"/>
      <c r="K161" s="181" t="s">
        <v>142</v>
      </c>
      <c r="L161" s="181"/>
      <c r="M161" s="181" t="s">
        <v>143</v>
      </c>
      <c r="N161" s="181"/>
      <c r="O161" s="446" t="s">
        <v>253</v>
      </c>
      <c r="P161" s="428"/>
      <c r="Q161" s="181" t="s">
        <v>305</v>
      </c>
      <c r="R161" s="181" t="s">
        <v>255</v>
      </c>
      <c r="S161" s="1"/>
      <c r="T161" s="1"/>
      <c r="U161" s="1"/>
      <c r="V161" s="1"/>
      <c r="W161" s="1"/>
      <c r="X161" s="1"/>
      <c r="Y161" s="1"/>
      <c r="Z161" s="1"/>
      <c r="AA161" s="8"/>
      <c r="AB161" s="1"/>
    </row>
    <row r="162" spans="1:28" ht="13.5" customHeight="1">
      <c r="A162" s="1"/>
      <c r="B162" s="256" t="s">
        <v>10</v>
      </c>
      <c r="C162" s="447"/>
      <c r="D162" s="428"/>
      <c r="E162" s="201"/>
      <c r="F162" s="240"/>
      <c r="G162" s="240"/>
      <c r="H162" s="201"/>
      <c r="I162" s="447"/>
      <c r="J162" s="428"/>
      <c r="K162" s="185"/>
      <c r="L162" s="185"/>
      <c r="M162" s="185"/>
      <c r="N162" s="186"/>
      <c r="O162" s="457"/>
      <c r="P162" s="428"/>
      <c r="Q162" s="185"/>
      <c r="R162" s="186"/>
      <c r="S162" s="1"/>
      <c r="T162" s="1"/>
      <c r="U162" s="1"/>
      <c r="V162" s="1"/>
      <c r="W162" s="1"/>
      <c r="X162" s="1"/>
      <c r="Y162" s="1"/>
      <c r="Z162" s="1"/>
      <c r="AA162" s="8"/>
      <c r="AB162" s="1"/>
    </row>
    <row r="163" spans="1:28" ht="13.5" customHeight="1">
      <c r="A163" s="1"/>
      <c r="B163" s="183" t="s">
        <v>144</v>
      </c>
      <c r="C163" s="447"/>
      <c r="D163" s="428"/>
      <c r="E163" s="201"/>
      <c r="F163" s="240"/>
      <c r="G163" s="240"/>
      <c r="H163" s="201"/>
      <c r="I163" s="447"/>
      <c r="J163" s="428"/>
      <c r="K163" s="185"/>
      <c r="L163" s="185"/>
      <c r="M163" s="185"/>
      <c r="N163" s="186"/>
      <c r="O163" s="457"/>
      <c r="P163" s="428"/>
      <c r="Q163" s="185"/>
      <c r="R163" s="186"/>
      <c r="S163" s="1"/>
      <c r="T163" s="1"/>
      <c r="U163" s="1"/>
      <c r="V163" s="1"/>
      <c r="W163" s="1"/>
      <c r="X163" s="1"/>
      <c r="Y163" s="1"/>
      <c r="Z163" s="1"/>
      <c r="AA163" s="8"/>
      <c r="AB163" s="1"/>
    </row>
    <row r="164" spans="1:28" ht="13.5" customHeight="1">
      <c r="A164" s="1"/>
      <c r="B164" s="183" t="s">
        <v>376</v>
      </c>
      <c r="C164" s="447"/>
      <c r="D164" s="428"/>
      <c r="E164" s="186"/>
      <c r="F164" s="186"/>
      <c r="G164" s="240"/>
      <c r="H164" s="240"/>
      <c r="I164" s="447"/>
      <c r="J164" s="428"/>
      <c r="K164" s="201"/>
      <c r="L164" s="201"/>
      <c r="M164" s="201"/>
      <c r="N164" s="201"/>
      <c r="O164" s="447"/>
      <c r="P164" s="428"/>
      <c r="Q164" s="185"/>
      <c r="R164" s="186"/>
      <c r="S164" s="1"/>
      <c r="T164" s="1"/>
      <c r="U164" s="1"/>
      <c r="V164" s="1"/>
      <c r="W164" s="1"/>
      <c r="X164" s="1"/>
      <c r="Y164" s="1"/>
      <c r="Z164" s="1"/>
      <c r="AA164" s="8"/>
      <c r="AB164" s="1"/>
    </row>
    <row r="165" spans="1:28"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8"/>
      <c r="AB165" s="1"/>
    </row>
    <row r="166" spans="1:28"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8"/>
      <c r="AB166" s="1"/>
    </row>
    <row r="167" spans="1:28"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8"/>
      <c r="AB167" s="1"/>
    </row>
    <row r="168" spans="1:28"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8"/>
      <c r="AB168" s="1"/>
    </row>
    <row r="169" spans="1:28"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8"/>
      <c r="AB169" s="1"/>
    </row>
    <row r="170" spans="1:28"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8"/>
      <c r="AB170" s="1"/>
    </row>
    <row r="171" spans="1:28"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8"/>
      <c r="AB171" s="1"/>
    </row>
    <row r="172" spans="1:28"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8"/>
      <c r="AB172" s="1"/>
    </row>
    <row r="173" spans="1:28"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8"/>
      <c r="AB173" s="1"/>
    </row>
    <row r="174" spans="1:28"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8"/>
      <c r="AB174" s="1"/>
    </row>
    <row r="175" spans="1:28"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8"/>
      <c r="AB175" s="1"/>
    </row>
    <row r="176" spans="1:28"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8"/>
      <c r="AB176" s="1"/>
    </row>
    <row r="177" spans="1:28"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8"/>
      <c r="AB177" s="1"/>
    </row>
    <row r="178" spans="1:28"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8"/>
      <c r="AB178" s="1"/>
    </row>
    <row r="179" spans="1:28"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8"/>
      <c r="AB179" s="1"/>
    </row>
    <row r="180" spans="1:28"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8"/>
      <c r="AB180" s="1"/>
    </row>
    <row r="181" spans="1:28"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8"/>
      <c r="AB181" s="1"/>
    </row>
    <row r="182" spans="1:28"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8"/>
      <c r="AB182" s="1"/>
    </row>
    <row r="183" spans="1:28"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8"/>
      <c r="AB183" s="1"/>
    </row>
    <row r="184" spans="1:28"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8"/>
      <c r="AB184" s="1"/>
    </row>
    <row r="185" spans="1:28"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8"/>
      <c r="AB185" s="1"/>
    </row>
    <row r="186" spans="1:28"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8"/>
      <c r="AB186" s="1"/>
    </row>
    <row r="187" spans="1:28"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8"/>
      <c r="AB187" s="1"/>
    </row>
    <row r="188" spans="1:28"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8"/>
      <c r="AB188" s="1"/>
    </row>
    <row r="189" spans="1:28"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8"/>
      <c r="AB189" s="1"/>
    </row>
    <row r="190" spans="1:28"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8"/>
      <c r="AB190" s="1"/>
    </row>
    <row r="191" spans="1:28"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8"/>
      <c r="AB191" s="1"/>
    </row>
    <row r="192" spans="1:28"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8"/>
      <c r="AB192" s="1"/>
    </row>
    <row r="193" spans="1:28"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8"/>
      <c r="AB193" s="1"/>
    </row>
    <row r="194" spans="1:28"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8"/>
      <c r="AB194" s="1"/>
    </row>
    <row r="195" spans="1:28"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8"/>
      <c r="AB195" s="1"/>
    </row>
    <row r="196" spans="1:28"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8"/>
      <c r="AB196" s="1"/>
    </row>
    <row r="197" spans="1:28"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8"/>
      <c r="AB197" s="1"/>
    </row>
    <row r="198" spans="1:28"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8"/>
      <c r="AB198" s="1"/>
    </row>
    <row r="199" spans="1:28"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8"/>
      <c r="AB199" s="1"/>
    </row>
    <row r="200" spans="1:28"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8"/>
      <c r="AB200" s="1"/>
    </row>
    <row r="201" spans="1:28"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8"/>
      <c r="AB201" s="1"/>
    </row>
    <row r="202" spans="1:28"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8"/>
      <c r="AB202" s="1"/>
    </row>
    <row r="203" spans="1:28"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8"/>
      <c r="AB203" s="1"/>
    </row>
    <row r="204" spans="1:28"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8"/>
      <c r="AB204" s="1"/>
    </row>
    <row r="205" spans="1:28"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8"/>
      <c r="AB205" s="1"/>
    </row>
    <row r="206" spans="1:28"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8"/>
      <c r="AB206" s="1"/>
    </row>
    <row r="207" spans="1:28"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8"/>
      <c r="AB207" s="1"/>
    </row>
    <row r="208" spans="1:28"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8"/>
      <c r="AB208" s="1"/>
    </row>
    <row r="209" spans="1:28"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8"/>
      <c r="AB209" s="1"/>
    </row>
    <row r="210" spans="1:28"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8"/>
      <c r="AB210" s="1"/>
    </row>
    <row r="211" spans="1:28"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8"/>
      <c r="AB211" s="1"/>
    </row>
    <row r="212" spans="1:28"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8"/>
      <c r="AB212" s="1"/>
    </row>
    <row r="213" spans="1:28"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8"/>
      <c r="AB213" s="1"/>
    </row>
    <row r="214" spans="1:28"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8"/>
      <c r="AB214" s="1"/>
    </row>
    <row r="215" spans="1:28"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8"/>
      <c r="AB215" s="1"/>
    </row>
    <row r="216" spans="1:28"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8"/>
      <c r="AB216" s="1"/>
    </row>
    <row r="217" spans="1:28"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8"/>
      <c r="AB217" s="1"/>
    </row>
    <row r="218" spans="1:28"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8"/>
      <c r="AB218" s="1"/>
    </row>
    <row r="219" spans="1:28"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8"/>
      <c r="AB219" s="1"/>
    </row>
    <row r="220" spans="1:28"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8"/>
      <c r="AB220" s="1"/>
    </row>
    <row r="221" spans="1:28"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8"/>
      <c r="AB221" s="1"/>
    </row>
    <row r="222" spans="1:28"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8"/>
      <c r="AB222" s="1"/>
    </row>
    <row r="223" spans="1:28"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8"/>
      <c r="AB223" s="1"/>
    </row>
    <row r="224" spans="1:28"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8"/>
      <c r="AB224" s="1"/>
    </row>
    <row r="225" spans="1:28"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8"/>
      <c r="AB225" s="1"/>
    </row>
    <row r="226" spans="1:28"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8"/>
      <c r="AB226" s="1"/>
    </row>
    <row r="227" spans="1:28"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8"/>
      <c r="AB227" s="1"/>
    </row>
    <row r="228" spans="1:28"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8"/>
      <c r="AB228" s="1"/>
    </row>
    <row r="229" spans="1:28"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8"/>
      <c r="AB229" s="1"/>
    </row>
    <row r="230" spans="1:28"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8"/>
      <c r="AB230" s="1"/>
    </row>
    <row r="231" spans="1:28"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8"/>
      <c r="AB231" s="1"/>
    </row>
    <row r="232" spans="1:28"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8"/>
      <c r="AB232" s="1"/>
    </row>
    <row r="233" spans="1:28"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8"/>
      <c r="AB233" s="1"/>
    </row>
    <row r="234" spans="1:28"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8"/>
      <c r="AB234" s="1"/>
    </row>
    <row r="235" spans="1:28"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8"/>
      <c r="AB235" s="1"/>
    </row>
    <row r="236" spans="1:28"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8"/>
      <c r="AB236" s="1"/>
    </row>
    <row r="237" spans="1:28"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8"/>
      <c r="AB237" s="1"/>
    </row>
    <row r="238" spans="1:28"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8"/>
      <c r="AB238" s="1"/>
    </row>
    <row r="239" spans="1:28"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8"/>
      <c r="AB239" s="1"/>
    </row>
    <row r="240" spans="1:28"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8"/>
      <c r="AB240" s="1"/>
    </row>
    <row r="241" spans="1:28"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8"/>
      <c r="AB241" s="1"/>
    </row>
    <row r="242" spans="1:28"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8"/>
      <c r="AB242" s="1"/>
    </row>
    <row r="243" spans="1:28"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8"/>
      <c r="AB243" s="1"/>
    </row>
    <row r="244" spans="1:28"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8"/>
      <c r="AB244" s="1"/>
    </row>
    <row r="245" spans="1:28"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8"/>
      <c r="AB245" s="1"/>
    </row>
    <row r="246" spans="1:28"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8"/>
      <c r="AB246" s="1"/>
    </row>
    <row r="247" spans="1:28"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8"/>
      <c r="AB247" s="1"/>
    </row>
    <row r="248" spans="1:28"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8"/>
      <c r="AB248" s="1"/>
    </row>
    <row r="249" spans="1:28"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8"/>
      <c r="AB249" s="1"/>
    </row>
    <row r="250" spans="1:28"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8"/>
      <c r="AB250" s="1"/>
    </row>
    <row r="251" spans="1:28"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8"/>
      <c r="AB251" s="1"/>
    </row>
    <row r="252" spans="1:28"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8"/>
      <c r="AB252" s="1"/>
    </row>
    <row r="253" spans="1:28"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8"/>
      <c r="AB253" s="1"/>
    </row>
    <row r="254" spans="1:28"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8"/>
      <c r="AB254" s="1"/>
    </row>
    <row r="255" spans="1:28"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8"/>
      <c r="AB255" s="1"/>
    </row>
    <row r="256" spans="1:28"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8"/>
      <c r="AB256" s="1"/>
    </row>
    <row r="257" spans="1:28"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8"/>
      <c r="AB257" s="1"/>
    </row>
    <row r="258" spans="1:28"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8"/>
      <c r="AB258" s="1"/>
    </row>
    <row r="259" spans="1:28"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8"/>
      <c r="AB259" s="1"/>
    </row>
    <row r="260" spans="1:28"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8"/>
      <c r="AB260" s="1"/>
    </row>
    <row r="261" spans="1:28"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8"/>
      <c r="AB261" s="1"/>
    </row>
    <row r="262" spans="1:28"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8"/>
      <c r="AB262" s="1"/>
    </row>
    <row r="263" spans="1:28"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8"/>
      <c r="AB263" s="1"/>
    </row>
    <row r="264" spans="1:28"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8"/>
      <c r="AB264" s="1"/>
    </row>
    <row r="265" spans="1:28"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8"/>
      <c r="AB265" s="1"/>
    </row>
    <row r="266" spans="1:28"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8"/>
      <c r="AB266" s="1"/>
    </row>
    <row r="267" spans="1:28"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8"/>
      <c r="AB267" s="1"/>
    </row>
    <row r="268" spans="1:28"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8"/>
      <c r="AB268" s="1"/>
    </row>
    <row r="269" spans="1:28"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8"/>
      <c r="AB269" s="1"/>
    </row>
    <row r="270" spans="1:28"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8"/>
      <c r="AB270" s="1"/>
    </row>
    <row r="271" spans="1:28"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8"/>
      <c r="AB271" s="1"/>
    </row>
    <row r="272" spans="1:28"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8"/>
      <c r="AB272" s="1"/>
    </row>
    <row r="273" spans="1:28"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8"/>
      <c r="AB273" s="1"/>
    </row>
    <row r="274" spans="1:28"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8"/>
      <c r="AB274" s="1"/>
    </row>
    <row r="275" spans="1:28"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8"/>
      <c r="AB275" s="1"/>
    </row>
    <row r="276" spans="1:28"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8"/>
      <c r="AB276" s="1"/>
    </row>
    <row r="277" spans="1:28"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8"/>
      <c r="AB277" s="1"/>
    </row>
    <row r="278" spans="1:28"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8"/>
      <c r="AB278" s="1"/>
    </row>
    <row r="279" spans="1:28"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8"/>
      <c r="AB279" s="1"/>
    </row>
    <row r="280" spans="1:28"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8"/>
      <c r="AB280" s="1"/>
    </row>
    <row r="281" spans="1:28"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8"/>
      <c r="AB281" s="1"/>
    </row>
    <row r="282" spans="1:28"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8"/>
      <c r="AB282" s="1"/>
    </row>
    <row r="283" spans="1:28"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8"/>
      <c r="AB283" s="1"/>
    </row>
    <row r="284" spans="1:28"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8"/>
      <c r="AB284" s="1"/>
    </row>
    <row r="285" spans="1:28"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8"/>
      <c r="AB285" s="1"/>
    </row>
    <row r="286" spans="1:28"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8"/>
      <c r="AB286" s="1"/>
    </row>
    <row r="287" spans="1:28"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8"/>
      <c r="AB287" s="1"/>
    </row>
    <row r="288" spans="1:28"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8"/>
      <c r="AB288" s="1"/>
    </row>
    <row r="289" spans="1:28"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8"/>
      <c r="AB289" s="1"/>
    </row>
    <row r="290" spans="1:28"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8"/>
      <c r="AB290" s="1"/>
    </row>
    <row r="291" spans="1:28"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8"/>
      <c r="AB291" s="1"/>
    </row>
    <row r="292" spans="1:28"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8"/>
      <c r="AB292" s="1"/>
    </row>
    <row r="293" spans="1:28"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8"/>
      <c r="AB293" s="1"/>
    </row>
    <row r="294" spans="1:28"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8"/>
      <c r="AB294" s="1"/>
    </row>
    <row r="295" spans="1:28"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8"/>
      <c r="AB295" s="1"/>
    </row>
    <row r="296" spans="1:28"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8"/>
      <c r="AB296" s="1"/>
    </row>
    <row r="297" spans="1:28"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8"/>
      <c r="AB297" s="1"/>
    </row>
    <row r="298" spans="1:28"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8"/>
      <c r="AB298" s="1"/>
    </row>
    <row r="299" spans="1:28"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8"/>
      <c r="AB299" s="1"/>
    </row>
    <row r="300" spans="1:28"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8"/>
      <c r="AB300" s="1"/>
    </row>
    <row r="301" spans="1:28"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8"/>
      <c r="AB301" s="1"/>
    </row>
    <row r="302" spans="1:28"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8"/>
      <c r="AB302" s="1"/>
    </row>
    <row r="303" spans="1:28"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8"/>
      <c r="AB303" s="1"/>
    </row>
    <row r="304" spans="1:28"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8"/>
      <c r="AB304" s="1"/>
    </row>
    <row r="305" spans="1:28"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8"/>
      <c r="AB305" s="1"/>
    </row>
    <row r="306" spans="1:28"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8"/>
      <c r="AB306" s="1"/>
    </row>
    <row r="307" spans="1:28"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8"/>
      <c r="AB307" s="1"/>
    </row>
    <row r="308" spans="1:28"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8"/>
      <c r="AB308" s="1"/>
    </row>
    <row r="309" spans="1:28"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8"/>
      <c r="AB309" s="1"/>
    </row>
    <row r="310" spans="1:28"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8"/>
      <c r="AB310" s="1"/>
    </row>
    <row r="311" spans="1:28"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8"/>
      <c r="AB311" s="1"/>
    </row>
    <row r="312" spans="1:28"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8"/>
      <c r="AB312" s="1"/>
    </row>
    <row r="313" spans="1:28"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8"/>
      <c r="AB313" s="1"/>
    </row>
    <row r="314" spans="1:28"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8"/>
      <c r="AB314" s="1"/>
    </row>
    <row r="315" spans="1:28"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8"/>
      <c r="AB315" s="1"/>
    </row>
    <row r="316" spans="1:28"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8"/>
      <c r="AB316" s="1"/>
    </row>
    <row r="317" spans="1:28"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8"/>
      <c r="AB317" s="1"/>
    </row>
    <row r="318" spans="1:28"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8"/>
      <c r="AB318" s="1"/>
    </row>
    <row r="319" spans="1:28"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8"/>
      <c r="AB319" s="1"/>
    </row>
    <row r="320" spans="1:28"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8"/>
      <c r="AB320" s="1"/>
    </row>
    <row r="321" spans="1:28"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8"/>
      <c r="AB321" s="1"/>
    </row>
    <row r="322" spans="1:28"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8"/>
      <c r="AB322" s="1"/>
    </row>
    <row r="323" spans="1:28"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8"/>
      <c r="AB323" s="1"/>
    </row>
    <row r="324" spans="1:28"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8"/>
      <c r="AB324" s="1"/>
    </row>
    <row r="325" spans="1:28"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8"/>
      <c r="AB325" s="1"/>
    </row>
    <row r="326" spans="1:28"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8"/>
      <c r="AB326" s="1"/>
    </row>
    <row r="327" spans="1:28"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8"/>
      <c r="AB327" s="1"/>
    </row>
    <row r="328" spans="1:28"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8"/>
      <c r="AB328" s="1"/>
    </row>
    <row r="329" spans="1:28"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8"/>
      <c r="AB329" s="1"/>
    </row>
    <row r="330" spans="1:28"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8"/>
      <c r="AB330" s="1"/>
    </row>
    <row r="331" spans="1:28"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8"/>
      <c r="AB331" s="1"/>
    </row>
    <row r="332" spans="1:28"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8"/>
      <c r="AB332" s="1"/>
    </row>
    <row r="333" spans="1:28"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8"/>
      <c r="AB333" s="1"/>
    </row>
    <row r="334" spans="1:28"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8"/>
      <c r="AB334" s="1"/>
    </row>
    <row r="335" spans="1:28"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8"/>
      <c r="AB335" s="1"/>
    </row>
    <row r="336" spans="1:28"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8"/>
      <c r="AB336" s="1"/>
    </row>
    <row r="337" spans="1:28"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8"/>
      <c r="AB337" s="1"/>
    </row>
    <row r="338" spans="1:28"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8"/>
      <c r="AB338" s="1"/>
    </row>
    <row r="339" spans="1:28"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8"/>
      <c r="AB339" s="1"/>
    </row>
    <row r="340" spans="1:28"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8"/>
      <c r="AB340" s="1"/>
    </row>
    <row r="341" spans="1:28"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8"/>
      <c r="AB341" s="1"/>
    </row>
    <row r="342" spans="1:28"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8"/>
      <c r="AB342" s="1"/>
    </row>
    <row r="343" spans="1:28"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8"/>
      <c r="AB343" s="1"/>
    </row>
    <row r="344" spans="1:28"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8"/>
      <c r="AB344" s="1"/>
    </row>
    <row r="345" spans="1:28"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8"/>
      <c r="AB345" s="1"/>
    </row>
    <row r="346" spans="1:28"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8"/>
      <c r="AB346" s="1"/>
    </row>
    <row r="347" spans="1:28"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8"/>
      <c r="AB347" s="1"/>
    </row>
    <row r="348" spans="1:28"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8"/>
      <c r="AB348" s="1"/>
    </row>
    <row r="349" spans="1:28"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8"/>
      <c r="AB349" s="1"/>
    </row>
    <row r="350" spans="1:28"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8"/>
      <c r="AB350" s="1"/>
    </row>
    <row r="351" spans="1:28"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8"/>
      <c r="AB351" s="1"/>
    </row>
    <row r="352" spans="1:28"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8"/>
      <c r="AB352" s="1"/>
    </row>
    <row r="353" spans="1:28"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8"/>
      <c r="AB353" s="1"/>
    </row>
    <row r="354" spans="1:28"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8"/>
      <c r="AB354" s="1"/>
    </row>
    <row r="355" spans="1:28"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8"/>
      <c r="AB355" s="1"/>
    </row>
    <row r="356" spans="1:28"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8"/>
      <c r="AB356" s="1"/>
    </row>
    <row r="357" spans="1:28"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8"/>
      <c r="AB357" s="1"/>
    </row>
    <row r="358" spans="1:28"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8"/>
      <c r="AB358" s="1"/>
    </row>
    <row r="359" spans="1:28"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8"/>
      <c r="AB359" s="1"/>
    </row>
    <row r="360" spans="1:28"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8"/>
      <c r="AB360" s="1"/>
    </row>
    <row r="361" spans="1:28"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8"/>
      <c r="AB361" s="1"/>
    </row>
    <row r="362" spans="1:28"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8"/>
      <c r="AB362" s="1"/>
    </row>
    <row r="363" spans="1:28"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8"/>
      <c r="AB363" s="1"/>
    </row>
    <row r="364" spans="1:28"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8"/>
      <c r="AB364" s="1"/>
    </row>
    <row r="365" spans="1:28"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8"/>
      <c r="AB365" s="1"/>
    </row>
    <row r="366" spans="1:28"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8"/>
      <c r="AB366" s="1"/>
    </row>
    <row r="367" spans="1:28"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8"/>
      <c r="AB367" s="1"/>
    </row>
    <row r="368" spans="1:28"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8"/>
      <c r="AB368" s="1"/>
    </row>
    <row r="369" spans="1:28"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8"/>
      <c r="AB369" s="1"/>
    </row>
    <row r="370" spans="1:28"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8"/>
      <c r="AB370" s="1"/>
    </row>
    <row r="371" spans="1:28"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8"/>
      <c r="AB371" s="1"/>
    </row>
    <row r="372" spans="1:28"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8"/>
      <c r="AB372" s="1"/>
    </row>
    <row r="373" spans="1:28"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8"/>
      <c r="AB373" s="1"/>
    </row>
    <row r="374" spans="1:28"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8"/>
      <c r="AB374" s="1"/>
    </row>
    <row r="375" spans="1:28"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8"/>
      <c r="AB375" s="1"/>
    </row>
    <row r="376" spans="1:28"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8"/>
      <c r="AB376" s="1"/>
    </row>
    <row r="377" spans="1:28"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8"/>
      <c r="AB377" s="1"/>
    </row>
    <row r="378" spans="1:28"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8"/>
      <c r="AB378" s="1"/>
    </row>
    <row r="379" spans="1:28"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8"/>
      <c r="AB379" s="1"/>
    </row>
    <row r="380" spans="1:28"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8"/>
      <c r="AB380" s="1"/>
    </row>
    <row r="381" spans="1:28"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8"/>
      <c r="AB381" s="1"/>
    </row>
    <row r="382" spans="1:28"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8"/>
      <c r="AB382" s="1"/>
    </row>
    <row r="383" spans="1:28"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8"/>
      <c r="AB383" s="1"/>
    </row>
    <row r="384" spans="1:28"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8"/>
      <c r="AB384" s="1"/>
    </row>
    <row r="385" spans="1:28"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8"/>
      <c r="AB385" s="1"/>
    </row>
    <row r="386" spans="1:28"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8"/>
      <c r="AB386" s="1"/>
    </row>
    <row r="387" spans="1:28"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8"/>
      <c r="AB387" s="1"/>
    </row>
    <row r="388" spans="1:28"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8"/>
      <c r="AB388" s="1"/>
    </row>
    <row r="389" spans="1:28"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8"/>
      <c r="AB389" s="1"/>
    </row>
    <row r="390" spans="1:28"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8"/>
      <c r="AB390" s="1"/>
    </row>
    <row r="391" spans="1:28"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8"/>
      <c r="AB391" s="1"/>
    </row>
    <row r="392" spans="1:28"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8"/>
      <c r="AB392" s="1"/>
    </row>
    <row r="393" spans="1:28"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8"/>
      <c r="AB393" s="1"/>
    </row>
    <row r="394" spans="1:28"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8"/>
      <c r="AB394" s="1"/>
    </row>
    <row r="395" spans="1:28"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8"/>
      <c r="AB395" s="1"/>
    </row>
    <row r="396" spans="1:28"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8"/>
      <c r="AB396" s="1"/>
    </row>
    <row r="397" spans="1:28"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8"/>
      <c r="AB397" s="1"/>
    </row>
    <row r="398" spans="1:28"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8"/>
      <c r="AB398" s="1"/>
    </row>
    <row r="399" spans="1:28"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8"/>
      <c r="AB399" s="1"/>
    </row>
    <row r="400" spans="1:28"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8"/>
      <c r="AB400" s="1"/>
    </row>
    <row r="401" spans="1:28"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8"/>
      <c r="AB401" s="1"/>
    </row>
    <row r="402" spans="1:28"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8"/>
      <c r="AB402" s="1"/>
    </row>
    <row r="403" spans="1:28"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8"/>
      <c r="AB403" s="1"/>
    </row>
    <row r="404" spans="1:28"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8"/>
      <c r="AB404" s="1"/>
    </row>
    <row r="405" spans="1:28"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8"/>
      <c r="AB405" s="1"/>
    </row>
    <row r="406" spans="1:28"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8"/>
      <c r="AB406" s="1"/>
    </row>
    <row r="407" spans="1:28"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8"/>
      <c r="AB407" s="1"/>
    </row>
    <row r="408" spans="1:28"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8"/>
      <c r="AB408" s="1"/>
    </row>
    <row r="409" spans="1:28"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8"/>
      <c r="AB409" s="1"/>
    </row>
    <row r="410" spans="1:28"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8"/>
      <c r="AB410" s="1"/>
    </row>
    <row r="411" spans="1:28"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8"/>
      <c r="AB411" s="1"/>
    </row>
    <row r="412" spans="1:28"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8"/>
      <c r="AB412" s="1"/>
    </row>
    <row r="413" spans="1:28"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8"/>
      <c r="AB413" s="1"/>
    </row>
    <row r="414" spans="1:28"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8"/>
      <c r="AB414" s="1"/>
    </row>
    <row r="415" spans="1:28"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8"/>
      <c r="AB415" s="1"/>
    </row>
    <row r="416" spans="1:28"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8"/>
      <c r="AB416" s="1"/>
    </row>
    <row r="417" spans="1:28"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8"/>
      <c r="AB417" s="1"/>
    </row>
    <row r="418" spans="1:28"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8"/>
      <c r="AB418" s="1"/>
    </row>
    <row r="419" spans="1:28"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8"/>
      <c r="AB419" s="1"/>
    </row>
    <row r="420" spans="1:28"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8"/>
      <c r="AB420" s="1"/>
    </row>
    <row r="421" spans="1:28"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8"/>
      <c r="AB421" s="1"/>
    </row>
    <row r="422" spans="1:28"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8"/>
      <c r="AB422" s="1"/>
    </row>
    <row r="423" spans="1:28"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8"/>
      <c r="AB423" s="1"/>
    </row>
    <row r="424" spans="1:28"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8"/>
      <c r="AB424" s="1"/>
    </row>
    <row r="425" spans="1:28"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8"/>
      <c r="AB425" s="1"/>
    </row>
    <row r="426" spans="1:28"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8"/>
      <c r="AB426" s="1"/>
    </row>
    <row r="427" spans="1:28"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8"/>
      <c r="AB427" s="1"/>
    </row>
    <row r="428" spans="1:28"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8"/>
      <c r="AB428" s="1"/>
    </row>
    <row r="429" spans="1:28"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8"/>
      <c r="AB429" s="1"/>
    </row>
    <row r="430" spans="1:28"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8"/>
      <c r="AB430" s="1"/>
    </row>
    <row r="431" spans="1:28"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8"/>
      <c r="AB431" s="1"/>
    </row>
    <row r="432" spans="1:28"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8"/>
      <c r="AB432" s="1"/>
    </row>
    <row r="433" spans="1:28"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8"/>
      <c r="AB433" s="1"/>
    </row>
    <row r="434" spans="1:28"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8"/>
      <c r="AB434" s="1"/>
    </row>
    <row r="435" spans="1:28"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8"/>
      <c r="AB435" s="1"/>
    </row>
    <row r="436" spans="1:28"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8"/>
      <c r="AB436" s="1"/>
    </row>
    <row r="437" spans="1:28"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8"/>
      <c r="AB437" s="1"/>
    </row>
    <row r="438" spans="1:28"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8"/>
      <c r="AB438" s="1"/>
    </row>
    <row r="439" spans="1:28"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8"/>
      <c r="AB439" s="1"/>
    </row>
    <row r="440" spans="1:28"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8"/>
      <c r="AB440" s="1"/>
    </row>
    <row r="441" spans="1:28"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8"/>
      <c r="AB441" s="1"/>
    </row>
    <row r="442" spans="1:28"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8"/>
      <c r="AB442" s="1"/>
    </row>
    <row r="443" spans="1:28"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8"/>
      <c r="AB443" s="1"/>
    </row>
    <row r="444" spans="1:28"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8"/>
      <c r="AB444" s="1"/>
    </row>
    <row r="445" spans="1:28"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8"/>
      <c r="AB445" s="1"/>
    </row>
    <row r="446" spans="1:28"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8"/>
      <c r="AB446" s="1"/>
    </row>
    <row r="447" spans="1:28"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8"/>
      <c r="AB447" s="1"/>
    </row>
    <row r="448" spans="1:28"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8"/>
      <c r="AB448" s="1"/>
    </row>
    <row r="449" spans="1:28"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8"/>
      <c r="AB449" s="1"/>
    </row>
    <row r="450" spans="1:28"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8"/>
      <c r="AB450" s="1"/>
    </row>
    <row r="451" spans="1:28"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8"/>
      <c r="AB451" s="1"/>
    </row>
    <row r="452" spans="1:28"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8"/>
      <c r="AB452" s="1"/>
    </row>
    <row r="453" spans="1:28"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8"/>
      <c r="AB453" s="1"/>
    </row>
    <row r="454" spans="1:28"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8"/>
      <c r="AB454" s="1"/>
    </row>
    <row r="455" spans="1:28"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8"/>
      <c r="AB455" s="1"/>
    </row>
    <row r="456" spans="1:28"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8"/>
      <c r="AB456" s="1"/>
    </row>
    <row r="457" spans="1:28"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8"/>
      <c r="AB457" s="1"/>
    </row>
    <row r="458" spans="1:28"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8"/>
      <c r="AB458" s="1"/>
    </row>
    <row r="459" spans="1:28"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8"/>
      <c r="AB459" s="1"/>
    </row>
    <row r="460" spans="1:28"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8"/>
      <c r="AB460" s="1"/>
    </row>
    <row r="461" spans="1:28"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8"/>
      <c r="AB461" s="1"/>
    </row>
    <row r="462" spans="1:28"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8"/>
      <c r="AB462" s="1"/>
    </row>
    <row r="463" spans="1:28"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8"/>
      <c r="AB463" s="1"/>
    </row>
    <row r="464" spans="1:28"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8"/>
      <c r="AB464" s="1"/>
    </row>
    <row r="465" spans="1:28"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8"/>
      <c r="AB465" s="1"/>
    </row>
    <row r="466" spans="1:28"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8"/>
      <c r="AB466" s="1"/>
    </row>
    <row r="467" spans="1:28"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8"/>
      <c r="AB467" s="1"/>
    </row>
    <row r="468" spans="1:28"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8"/>
      <c r="AB468" s="1"/>
    </row>
    <row r="469" spans="1:28"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8"/>
      <c r="AB469" s="1"/>
    </row>
    <row r="470" spans="1:28"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8"/>
      <c r="AB470" s="1"/>
    </row>
    <row r="471" spans="1:28"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8"/>
      <c r="AB471" s="1"/>
    </row>
    <row r="472" spans="1:28"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8"/>
      <c r="AB472" s="1"/>
    </row>
    <row r="473" spans="1:28"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8"/>
      <c r="AB473" s="1"/>
    </row>
    <row r="474" spans="1:28"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8"/>
      <c r="AB474" s="1"/>
    </row>
    <row r="475" spans="1:28"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8"/>
      <c r="AB475" s="1"/>
    </row>
    <row r="476" spans="1:28"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8"/>
      <c r="AB476" s="1"/>
    </row>
    <row r="477" spans="1:28"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8"/>
      <c r="AB477" s="1"/>
    </row>
    <row r="478" spans="1:28"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8"/>
      <c r="AB478" s="1"/>
    </row>
    <row r="479" spans="1:28"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8"/>
      <c r="AB479" s="1"/>
    </row>
    <row r="480" spans="1:28"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8"/>
      <c r="AB480" s="1"/>
    </row>
    <row r="481" spans="1:28"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8"/>
      <c r="AB481" s="1"/>
    </row>
    <row r="482" spans="1:28"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8"/>
      <c r="AB482" s="1"/>
    </row>
    <row r="483" spans="1:28"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8"/>
      <c r="AB483" s="1"/>
    </row>
    <row r="484" spans="1:28"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8"/>
      <c r="AB484" s="1"/>
    </row>
    <row r="485" spans="1:28"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8"/>
      <c r="AB485" s="1"/>
    </row>
    <row r="486" spans="1:28"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8"/>
      <c r="AB486" s="1"/>
    </row>
    <row r="487" spans="1:28"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8"/>
      <c r="AB487" s="1"/>
    </row>
    <row r="488" spans="1:28"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8"/>
      <c r="AB488" s="1"/>
    </row>
    <row r="489" spans="1:28"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8"/>
      <c r="AB489" s="1"/>
    </row>
    <row r="490" spans="1:28"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8"/>
      <c r="AB490" s="1"/>
    </row>
    <row r="491" spans="1:28"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8"/>
      <c r="AB491" s="1"/>
    </row>
    <row r="492" spans="1:28"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8"/>
      <c r="AB492" s="1"/>
    </row>
    <row r="493" spans="1:28"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8"/>
      <c r="AB493" s="1"/>
    </row>
    <row r="494" spans="1:28"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8"/>
      <c r="AB494" s="1"/>
    </row>
    <row r="495" spans="1:28"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8"/>
      <c r="AB495" s="1"/>
    </row>
    <row r="496" spans="1:28"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8"/>
      <c r="AB496" s="1"/>
    </row>
    <row r="497" spans="1:28"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8"/>
      <c r="AB497" s="1"/>
    </row>
    <row r="498" spans="1:28"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8"/>
      <c r="AB498" s="1"/>
    </row>
    <row r="499" spans="1:28"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8"/>
      <c r="AB499" s="1"/>
    </row>
    <row r="500" spans="1:28"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8"/>
      <c r="AB500" s="1"/>
    </row>
    <row r="501" spans="1:28"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8"/>
      <c r="AB501" s="1"/>
    </row>
    <row r="502" spans="1:28"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8"/>
      <c r="AB502" s="1"/>
    </row>
    <row r="503" spans="1:28"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8"/>
      <c r="AB503" s="1"/>
    </row>
    <row r="504" spans="1:28"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8"/>
      <c r="AB504" s="1"/>
    </row>
    <row r="505" spans="1:28"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8"/>
      <c r="AB505" s="1"/>
    </row>
    <row r="506" spans="1:28"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8"/>
      <c r="AB506" s="1"/>
    </row>
    <row r="507" spans="1:28"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8"/>
      <c r="AB507" s="1"/>
    </row>
    <row r="508" spans="1:28"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8"/>
      <c r="AB508" s="1"/>
    </row>
    <row r="509" spans="1:28"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8"/>
      <c r="AB509" s="1"/>
    </row>
    <row r="510" spans="1:28"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8"/>
      <c r="AB510" s="1"/>
    </row>
    <row r="511" spans="1:28"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8"/>
      <c r="AB511" s="1"/>
    </row>
    <row r="512" spans="1:28"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8"/>
      <c r="AB512" s="1"/>
    </row>
    <row r="513" spans="1:28"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8"/>
      <c r="AB513" s="1"/>
    </row>
    <row r="514" spans="1:28"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8"/>
      <c r="AB514" s="1"/>
    </row>
    <row r="515" spans="1:28"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8"/>
      <c r="AB515" s="1"/>
    </row>
    <row r="516" spans="1:28"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8"/>
      <c r="AB516" s="1"/>
    </row>
    <row r="517" spans="1:28"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8"/>
      <c r="AB517" s="1"/>
    </row>
    <row r="518" spans="1:28"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8"/>
      <c r="AB518" s="1"/>
    </row>
    <row r="519" spans="1:28"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8"/>
      <c r="AB519" s="1"/>
    </row>
    <row r="520" spans="1:28"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8"/>
      <c r="AB520" s="1"/>
    </row>
    <row r="521" spans="1:28"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8"/>
      <c r="AB521" s="1"/>
    </row>
    <row r="522" spans="1:28"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8"/>
      <c r="AB522" s="1"/>
    </row>
    <row r="523" spans="1:28"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8"/>
      <c r="AB523" s="1"/>
    </row>
    <row r="524" spans="1:28"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8"/>
      <c r="AB524" s="1"/>
    </row>
    <row r="525" spans="1:28"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8"/>
      <c r="AB525" s="1"/>
    </row>
    <row r="526" spans="1:28"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8"/>
      <c r="AB526" s="1"/>
    </row>
    <row r="527" spans="1:28"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8"/>
      <c r="AB527" s="1"/>
    </row>
    <row r="528" spans="1:28"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8"/>
      <c r="AB528" s="1"/>
    </row>
    <row r="529" spans="1:28"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8"/>
      <c r="AB529" s="1"/>
    </row>
    <row r="530" spans="1:28"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8"/>
      <c r="AB530" s="1"/>
    </row>
    <row r="531" spans="1:28"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8"/>
      <c r="AB531" s="1"/>
    </row>
    <row r="532" spans="1:28"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8"/>
      <c r="AB532" s="1"/>
    </row>
    <row r="533" spans="1:28"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8"/>
      <c r="AB533" s="1"/>
    </row>
    <row r="534" spans="1:28"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8"/>
      <c r="AB534" s="1"/>
    </row>
    <row r="535" spans="1:28"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8"/>
      <c r="AB535" s="1"/>
    </row>
    <row r="536" spans="1:28"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8"/>
      <c r="AB536" s="1"/>
    </row>
    <row r="537" spans="1:28"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8"/>
      <c r="AB537" s="1"/>
    </row>
    <row r="538" spans="1:28"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8"/>
      <c r="AB538" s="1"/>
    </row>
    <row r="539" spans="1:28"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8"/>
      <c r="AB539" s="1"/>
    </row>
    <row r="540" spans="1:28"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8"/>
      <c r="AB540" s="1"/>
    </row>
    <row r="541" spans="1:28"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8"/>
      <c r="AB541" s="1"/>
    </row>
    <row r="542" spans="1:28"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8"/>
      <c r="AB542" s="1"/>
    </row>
    <row r="543" spans="1:28"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8"/>
      <c r="AB543" s="1"/>
    </row>
    <row r="544" spans="1:28"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8"/>
      <c r="AB544" s="1"/>
    </row>
    <row r="545" spans="1:28"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8"/>
      <c r="AB545" s="1"/>
    </row>
    <row r="546" spans="1:28"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8"/>
      <c r="AB546" s="1"/>
    </row>
    <row r="547" spans="1:28"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8"/>
      <c r="AB547" s="1"/>
    </row>
    <row r="548" spans="1:28"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8"/>
      <c r="AB548" s="1"/>
    </row>
    <row r="549" spans="1:28"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8"/>
      <c r="AB549" s="1"/>
    </row>
    <row r="550" spans="1:28"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8"/>
      <c r="AB550" s="1"/>
    </row>
    <row r="551" spans="1:28"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8"/>
      <c r="AB551" s="1"/>
    </row>
    <row r="552" spans="1:28"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8"/>
      <c r="AB552" s="1"/>
    </row>
    <row r="553" spans="1:28"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8"/>
      <c r="AB553" s="1"/>
    </row>
    <row r="554" spans="1:28"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8"/>
      <c r="AB554" s="1"/>
    </row>
    <row r="555" spans="1:28"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8"/>
      <c r="AB555" s="1"/>
    </row>
    <row r="556" spans="1:28"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8"/>
      <c r="AB556" s="1"/>
    </row>
    <row r="557" spans="1:28"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8"/>
      <c r="AB557" s="1"/>
    </row>
    <row r="558" spans="1:28"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8"/>
      <c r="AB558" s="1"/>
    </row>
    <row r="559" spans="1:28"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8"/>
      <c r="AB559" s="1"/>
    </row>
    <row r="560" spans="1:28"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8"/>
      <c r="AB560" s="1"/>
    </row>
    <row r="561" spans="1:28"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8"/>
      <c r="AB561" s="1"/>
    </row>
    <row r="562" spans="1:28"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8"/>
      <c r="AB562" s="1"/>
    </row>
    <row r="563" spans="1:28"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8"/>
      <c r="AB563" s="1"/>
    </row>
    <row r="564" spans="1:28"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8"/>
      <c r="AB564" s="1"/>
    </row>
    <row r="565" spans="1:28"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8"/>
      <c r="AB565" s="1"/>
    </row>
    <row r="566" spans="1:28"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8"/>
      <c r="AB566" s="1"/>
    </row>
    <row r="567" spans="1:28"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8"/>
      <c r="AB567" s="1"/>
    </row>
    <row r="568" spans="1:28"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8"/>
      <c r="AB568" s="1"/>
    </row>
    <row r="569" spans="1:28"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8"/>
      <c r="AB569" s="1"/>
    </row>
    <row r="570" spans="1:28"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8"/>
      <c r="AB570" s="1"/>
    </row>
    <row r="571" spans="1:28"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8"/>
      <c r="AB571" s="1"/>
    </row>
    <row r="572" spans="1:28"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8"/>
      <c r="AB572" s="1"/>
    </row>
    <row r="573" spans="1:28"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8"/>
      <c r="AB573" s="1"/>
    </row>
    <row r="574" spans="1:28"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8"/>
      <c r="AB574" s="1"/>
    </row>
    <row r="575" spans="1:28"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8"/>
      <c r="AB575" s="1"/>
    </row>
    <row r="576" spans="1:28"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8"/>
      <c r="AB576" s="1"/>
    </row>
    <row r="577" spans="1:28"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8"/>
      <c r="AB577" s="1"/>
    </row>
    <row r="578" spans="1:28"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8"/>
      <c r="AB578" s="1"/>
    </row>
    <row r="579" spans="1:28"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8"/>
      <c r="AB579" s="1"/>
    </row>
    <row r="580" spans="1:28"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8"/>
      <c r="AB580" s="1"/>
    </row>
    <row r="581" spans="1:28"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8"/>
      <c r="AB581" s="1"/>
    </row>
    <row r="582" spans="1:28"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8"/>
      <c r="AB582" s="1"/>
    </row>
    <row r="583" spans="1:28"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8"/>
      <c r="AB583" s="1"/>
    </row>
    <row r="584" spans="1:28"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8"/>
      <c r="AB584" s="1"/>
    </row>
    <row r="585" spans="1:28"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8"/>
      <c r="AB585" s="1"/>
    </row>
    <row r="586" spans="1:28"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8"/>
      <c r="AB586" s="1"/>
    </row>
    <row r="587" spans="1:28"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8"/>
      <c r="AB587" s="1"/>
    </row>
    <row r="588" spans="1:28"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8"/>
      <c r="AB588" s="1"/>
    </row>
    <row r="589" spans="1:28"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8"/>
      <c r="AB589" s="1"/>
    </row>
    <row r="590" spans="1:28"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8"/>
      <c r="AB590" s="1"/>
    </row>
    <row r="591" spans="1:28"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8"/>
      <c r="AB591" s="1"/>
    </row>
    <row r="592" spans="1:28"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8"/>
      <c r="AB592" s="1"/>
    </row>
    <row r="593" spans="1:28"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8"/>
      <c r="AB593" s="1"/>
    </row>
    <row r="594" spans="1:28"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8"/>
      <c r="AB594" s="1"/>
    </row>
    <row r="595" spans="1:28"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8"/>
      <c r="AB595" s="1"/>
    </row>
    <row r="596" spans="1:28"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8"/>
      <c r="AB596" s="1"/>
    </row>
    <row r="597" spans="1:28"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8"/>
      <c r="AB597" s="1"/>
    </row>
    <row r="598" spans="1:28"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8"/>
      <c r="AB598" s="1"/>
    </row>
    <row r="599" spans="1:28"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8"/>
      <c r="AB599" s="1"/>
    </row>
    <row r="600" spans="1:28"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8"/>
      <c r="AB600" s="1"/>
    </row>
    <row r="601" spans="1:28"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8"/>
      <c r="AB601" s="1"/>
    </row>
    <row r="602" spans="1:28"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8"/>
      <c r="AB602" s="1"/>
    </row>
    <row r="603" spans="1:28"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8"/>
      <c r="AB603" s="1"/>
    </row>
    <row r="604" spans="1:28"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8"/>
      <c r="AB604" s="1"/>
    </row>
    <row r="605" spans="1:28"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8"/>
      <c r="AB605" s="1"/>
    </row>
    <row r="606" spans="1:28"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8"/>
      <c r="AB606" s="1"/>
    </row>
    <row r="607" spans="1:28"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8"/>
      <c r="AB607" s="1"/>
    </row>
    <row r="608" spans="1:28"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8"/>
      <c r="AB608" s="1"/>
    </row>
    <row r="609" spans="1:28"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8"/>
      <c r="AB609" s="1"/>
    </row>
    <row r="610" spans="1:28"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8"/>
      <c r="AB610" s="1"/>
    </row>
    <row r="611" spans="1:28"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8"/>
      <c r="AB611" s="1"/>
    </row>
    <row r="612" spans="1:28"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8"/>
      <c r="AB612" s="1"/>
    </row>
    <row r="613" spans="1:28"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8"/>
      <c r="AB613" s="1"/>
    </row>
    <row r="614" spans="1:28"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8"/>
      <c r="AB614" s="1"/>
    </row>
    <row r="615" spans="1:28"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8"/>
      <c r="AB615" s="1"/>
    </row>
    <row r="616" spans="1:28"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8"/>
      <c r="AB616" s="1"/>
    </row>
    <row r="617" spans="1:28"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8"/>
      <c r="AB617" s="1"/>
    </row>
    <row r="618" spans="1:28"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8"/>
      <c r="AB618" s="1"/>
    </row>
    <row r="619" spans="1:28"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8"/>
      <c r="AB619" s="1"/>
    </row>
    <row r="620" spans="1:28"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8"/>
      <c r="AB620" s="1"/>
    </row>
    <row r="621" spans="1:28"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8"/>
      <c r="AB621" s="1"/>
    </row>
    <row r="622" spans="1:28"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8"/>
      <c r="AB622" s="1"/>
    </row>
    <row r="623" spans="1:28"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8"/>
      <c r="AB623" s="1"/>
    </row>
    <row r="624" spans="1:28"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8"/>
      <c r="AB624" s="1"/>
    </row>
    <row r="625" spans="1:28"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8"/>
      <c r="AB625" s="1"/>
    </row>
    <row r="626" spans="1:28"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8"/>
      <c r="AB626" s="1"/>
    </row>
    <row r="627" spans="1:28"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8"/>
      <c r="AB627" s="1"/>
    </row>
    <row r="628" spans="1:28"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8"/>
      <c r="AB628" s="1"/>
    </row>
    <row r="629" spans="1:28"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8"/>
      <c r="AB629" s="1"/>
    </row>
    <row r="630" spans="1:28"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8"/>
      <c r="AB630" s="1"/>
    </row>
    <row r="631" spans="1:28"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8"/>
      <c r="AB631" s="1"/>
    </row>
    <row r="632" spans="1:28"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8"/>
      <c r="AB632" s="1"/>
    </row>
    <row r="633" spans="1:28"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8"/>
      <c r="AB633" s="1"/>
    </row>
    <row r="634" spans="1:28"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8"/>
      <c r="AB634" s="1"/>
    </row>
    <row r="635" spans="1:28"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8"/>
      <c r="AB635" s="1"/>
    </row>
    <row r="636" spans="1:28"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8"/>
      <c r="AB636" s="1"/>
    </row>
    <row r="637" spans="1:28"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8"/>
      <c r="AB637" s="1"/>
    </row>
    <row r="638" spans="1:28"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8"/>
      <c r="AB638" s="1"/>
    </row>
    <row r="639" spans="1:28"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8"/>
      <c r="AB639" s="1"/>
    </row>
    <row r="640" spans="1:28"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8"/>
      <c r="AB640" s="1"/>
    </row>
    <row r="641" spans="1:28"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8"/>
      <c r="AB641" s="1"/>
    </row>
    <row r="642" spans="1:28"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8"/>
      <c r="AB642" s="1"/>
    </row>
    <row r="643" spans="1:28"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8"/>
      <c r="AB643" s="1"/>
    </row>
    <row r="644" spans="1:28"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8"/>
      <c r="AB644" s="1"/>
    </row>
    <row r="645" spans="1:28"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8"/>
      <c r="AB645" s="1"/>
    </row>
    <row r="646" spans="1:28"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8"/>
      <c r="AB646" s="1"/>
    </row>
    <row r="647" spans="1:28"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8"/>
      <c r="AB647" s="1"/>
    </row>
    <row r="648" spans="1:28"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8"/>
      <c r="AB648" s="1"/>
    </row>
    <row r="649" spans="1:28"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8"/>
      <c r="AB649" s="1"/>
    </row>
    <row r="650" spans="1:28"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8"/>
      <c r="AB650" s="1"/>
    </row>
    <row r="651" spans="1:28"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8"/>
      <c r="AB651" s="1"/>
    </row>
    <row r="652" spans="1:28"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8"/>
      <c r="AB652" s="1"/>
    </row>
    <row r="653" spans="1:28"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8"/>
      <c r="AB653" s="1"/>
    </row>
    <row r="654" spans="1:28"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8"/>
      <c r="AB654" s="1"/>
    </row>
    <row r="655" spans="1:28"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8"/>
      <c r="AB655" s="1"/>
    </row>
    <row r="656" spans="1:28"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8"/>
      <c r="AB656" s="1"/>
    </row>
    <row r="657" spans="1:28"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8"/>
      <c r="AB657" s="1"/>
    </row>
    <row r="658" spans="1:28"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8"/>
      <c r="AB658" s="1"/>
    </row>
    <row r="659" spans="1:28"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8"/>
      <c r="AB659" s="1"/>
    </row>
    <row r="660" spans="1:28"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8"/>
      <c r="AB660" s="1"/>
    </row>
    <row r="661" spans="1:28"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8"/>
      <c r="AB661" s="1"/>
    </row>
    <row r="662" spans="1:28"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8"/>
      <c r="AB662" s="1"/>
    </row>
    <row r="663" spans="1:28"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8"/>
      <c r="AB663" s="1"/>
    </row>
    <row r="664" spans="1:28"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8"/>
      <c r="AB664" s="1"/>
    </row>
    <row r="665" spans="1:28"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8"/>
      <c r="AB665" s="1"/>
    </row>
    <row r="666" spans="1:28"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8"/>
      <c r="AB666" s="1"/>
    </row>
    <row r="667" spans="1:28"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8"/>
      <c r="AB667" s="1"/>
    </row>
    <row r="668" spans="1:28"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8"/>
      <c r="AB668" s="1"/>
    </row>
    <row r="669" spans="1:28"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8"/>
      <c r="AB669" s="1"/>
    </row>
    <row r="670" spans="1:28"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8"/>
      <c r="AB670" s="1"/>
    </row>
    <row r="671" spans="1:28"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8"/>
      <c r="AB671" s="1"/>
    </row>
    <row r="672" spans="1:28"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8"/>
      <c r="AB672" s="1"/>
    </row>
    <row r="673" spans="1:28"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8"/>
      <c r="AB673" s="1"/>
    </row>
    <row r="674" spans="1:28"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8"/>
      <c r="AB674" s="1"/>
    </row>
    <row r="675" spans="1:28"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8"/>
      <c r="AB675" s="1"/>
    </row>
    <row r="676" spans="1:28"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8"/>
      <c r="AB676" s="1"/>
    </row>
    <row r="677" spans="1:28"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8"/>
      <c r="AB677" s="1"/>
    </row>
    <row r="678" spans="1:28"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8"/>
      <c r="AB678" s="1"/>
    </row>
    <row r="679" spans="1:28"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8"/>
      <c r="AB679" s="1"/>
    </row>
    <row r="680" spans="1:28"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8"/>
      <c r="AB680" s="1"/>
    </row>
    <row r="681" spans="1:28"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8"/>
      <c r="AB681" s="1"/>
    </row>
    <row r="682" spans="1:28"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8"/>
      <c r="AB682" s="1"/>
    </row>
    <row r="683" spans="1:28"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8"/>
      <c r="AB683" s="1"/>
    </row>
    <row r="684" spans="1:28"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8"/>
      <c r="AB684" s="1"/>
    </row>
    <row r="685" spans="1:28"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8"/>
      <c r="AB685" s="1"/>
    </row>
    <row r="686" spans="1:28"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8"/>
      <c r="AB686" s="1"/>
    </row>
    <row r="687" spans="1:28"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8"/>
      <c r="AB687" s="1"/>
    </row>
    <row r="688" spans="1:28"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8"/>
      <c r="AB688" s="1"/>
    </row>
    <row r="689" spans="1:28"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8"/>
      <c r="AB689" s="1"/>
    </row>
    <row r="690" spans="1:28"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8"/>
      <c r="AB690" s="1"/>
    </row>
    <row r="691" spans="1:28"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8"/>
      <c r="AB691" s="1"/>
    </row>
    <row r="692" spans="1:28"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8"/>
      <c r="AB692" s="1"/>
    </row>
    <row r="693" spans="1:28"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8"/>
      <c r="AB693" s="1"/>
    </row>
    <row r="694" spans="1:28"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8"/>
      <c r="AB694" s="1"/>
    </row>
    <row r="695" spans="1:28"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8"/>
      <c r="AB695" s="1"/>
    </row>
    <row r="696" spans="1:28"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8"/>
      <c r="AB696" s="1"/>
    </row>
    <row r="697" spans="1:28"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8"/>
      <c r="AB697" s="1"/>
    </row>
    <row r="698" spans="1:28"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8"/>
      <c r="AB698" s="1"/>
    </row>
    <row r="699" spans="1:28"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8"/>
      <c r="AB699" s="1"/>
    </row>
    <row r="700" spans="1:28"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8"/>
      <c r="AB700" s="1"/>
    </row>
    <row r="701" spans="1:28"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8"/>
      <c r="AB701" s="1"/>
    </row>
    <row r="702" spans="1:28"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8"/>
      <c r="AB702" s="1"/>
    </row>
    <row r="703" spans="1:28"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8"/>
      <c r="AB703" s="1"/>
    </row>
    <row r="704" spans="1:28"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8"/>
      <c r="AB704" s="1"/>
    </row>
    <row r="705" spans="1:28"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8"/>
      <c r="AB705" s="1"/>
    </row>
    <row r="706" spans="1:28"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8"/>
      <c r="AB706" s="1"/>
    </row>
    <row r="707" spans="1:28"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8"/>
      <c r="AB707" s="1"/>
    </row>
    <row r="708" spans="1:28"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8"/>
      <c r="AB708" s="1"/>
    </row>
    <row r="709" spans="1:28"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8"/>
      <c r="AB709" s="1"/>
    </row>
    <row r="710" spans="1:28"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8"/>
      <c r="AB710" s="1"/>
    </row>
    <row r="711" spans="1:28"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8"/>
      <c r="AB711" s="1"/>
    </row>
    <row r="712" spans="1:28"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8"/>
      <c r="AB712" s="1"/>
    </row>
    <row r="713" spans="1:28"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8"/>
      <c r="AB713" s="1"/>
    </row>
    <row r="714" spans="1:28"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8"/>
      <c r="AB714" s="1"/>
    </row>
    <row r="715" spans="1:28"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8"/>
      <c r="AB715" s="1"/>
    </row>
    <row r="716" spans="1:28"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8"/>
      <c r="AB716" s="1"/>
    </row>
    <row r="717" spans="1:28"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8"/>
      <c r="AB717" s="1"/>
    </row>
    <row r="718" spans="1:28"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8"/>
      <c r="AB718" s="1"/>
    </row>
    <row r="719" spans="1:28"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8"/>
      <c r="AB719" s="1"/>
    </row>
    <row r="720" spans="1:28"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8"/>
      <c r="AB720" s="1"/>
    </row>
    <row r="721" spans="1:28"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8"/>
      <c r="AB721" s="1"/>
    </row>
    <row r="722" spans="1:28"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8"/>
      <c r="AB722" s="1"/>
    </row>
    <row r="723" spans="1:28"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8"/>
      <c r="AB723" s="1"/>
    </row>
    <row r="724" spans="1:28"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8"/>
      <c r="AB724" s="1"/>
    </row>
    <row r="725" spans="1:28"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8"/>
      <c r="AB725" s="1"/>
    </row>
    <row r="726" spans="1:28"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8"/>
      <c r="AB726" s="1"/>
    </row>
    <row r="727" spans="1:28"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8"/>
      <c r="AB727" s="1"/>
    </row>
    <row r="728" spans="1:28"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8"/>
      <c r="AB728" s="1"/>
    </row>
    <row r="729" spans="1:28"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8"/>
      <c r="AB729" s="1"/>
    </row>
    <row r="730" spans="1:28"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8"/>
      <c r="AB730" s="1"/>
    </row>
    <row r="731" spans="1:28"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8"/>
      <c r="AB731" s="1"/>
    </row>
    <row r="732" spans="1:28"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8"/>
      <c r="AB732" s="1"/>
    </row>
    <row r="733" spans="1:28"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8"/>
      <c r="AB733" s="1"/>
    </row>
    <row r="734" spans="1:28"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8"/>
      <c r="AB734" s="1"/>
    </row>
    <row r="735" spans="1:28"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8"/>
      <c r="AB735" s="1"/>
    </row>
    <row r="736" spans="1:28"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8"/>
      <c r="AB736" s="1"/>
    </row>
    <row r="737" spans="1:28"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8"/>
      <c r="AB737" s="1"/>
    </row>
    <row r="738" spans="1:28"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8"/>
      <c r="AB738" s="1"/>
    </row>
    <row r="739" spans="1:28"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8"/>
      <c r="AB739" s="1"/>
    </row>
    <row r="740" spans="1:28"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8"/>
      <c r="AB740" s="1"/>
    </row>
    <row r="741" spans="1:28"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8"/>
      <c r="AB741" s="1"/>
    </row>
    <row r="742" spans="1:28"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8"/>
      <c r="AB742" s="1"/>
    </row>
    <row r="743" spans="1:28"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8"/>
      <c r="AB743" s="1"/>
    </row>
    <row r="744" spans="1:28"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8"/>
      <c r="AB744" s="1"/>
    </row>
    <row r="745" spans="1:28"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8"/>
      <c r="AB745" s="1"/>
    </row>
    <row r="746" spans="1:28"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8"/>
      <c r="AB746" s="1"/>
    </row>
    <row r="747" spans="1:28"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8"/>
      <c r="AB747" s="1"/>
    </row>
    <row r="748" spans="1:28"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8"/>
      <c r="AB748" s="1"/>
    </row>
    <row r="749" spans="1:28"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8"/>
      <c r="AB749" s="1"/>
    </row>
    <row r="750" spans="1:28"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8"/>
      <c r="AB750" s="1"/>
    </row>
    <row r="751" spans="1:28"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8"/>
      <c r="AB751" s="1"/>
    </row>
    <row r="752" spans="1:28"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8"/>
      <c r="AB752" s="1"/>
    </row>
    <row r="753" spans="1:28"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8"/>
      <c r="AB753" s="1"/>
    </row>
    <row r="754" spans="1:28"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8"/>
      <c r="AB754" s="1"/>
    </row>
    <row r="755" spans="1:28"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8"/>
      <c r="AB755" s="1"/>
    </row>
    <row r="756" spans="1:28"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8"/>
      <c r="AB756" s="1"/>
    </row>
    <row r="757" spans="1:28"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8"/>
      <c r="AB757" s="1"/>
    </row>
    <row r="758" spans="1:28"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8"/>
      <c r="AB758" s="1"/>
    </row>
    <row r="759" spans="1:28"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8"/>
      <c r="AB759" s="1"/>
    </row>
    <row r="760" spans="1:28"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8"/>
      <c r="AB760" s="1"/>
    </row>
    <row r="761" spans="1:28"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8"/>
      <c r="AB761" s="1"/>
    </row>
    <row r="762" spans="1:28"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8"/>
      <c r="AB762" s="1"/>
    </row>
    <row r="763" spans="1:28"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8"/>
      <c r="AB763" s="1"/>
    </row>
    <row r="764" spans="1:28"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8"/>
      <c r="AB764" s="1"/>
    </row>
    <row r="765" spans="1:28"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8"/>
      <c r="AB765" s="1"/>
    </row>
    <row r="766" spans="1:28"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8"/>
      <c r="AB766" s="1"/>
    </row>
    <row r="767" spans="1:28"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8"/>
      <c r="AB767" s="1"/>
    </row>
    <row r="768" spans="1:28"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8"/>
      <c r="AB768" s="1"/>
    </row>
    <row r="769" spans="1:28"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8"/>
      <c r="AB769" s="1"/>
    </row>
    <row r="770" spans="1:28"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8"/>
      <c r="AB770" s="1"/>
    </row>
    <row r="771" spans="1:28"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8"/>
      <c r="AB771" s="1"/>
    </row>
    <row r="772" spans="1:28"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8"/>
      <c r="AB772" s="1"/>
    </row>
    <row r="773" spans="1:28"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8"/>
      <c r="AB773" s="1"/>
    </row>
    <row r="774" spans="1:28"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8"/>
      <c r="AB774" s="1"/>
    </row>
    <row r="775" spans="1:28"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8"/>
      <c r="AB775" s="1"/>
    </row>
    <row r="776" spans="1:28"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8"/>
      <c r="AB776" s="1"/>
    </row>
    <row r="777" spans="1:28"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8"/>
      <c r="AB777" s="1"/>
    </row>
    <row r="778" spans="1:28"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8"/>
      <c r="AB778" s="1"/>
    </row>
    <row r="779" spans="1:28"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8"/>
      <c r="AB779" s="1"/>
    </row>
    <row r="780" spans="1:28"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8"/>
      <c r="AB780" s="1"/>
    </row>
    <row r="781" spans="1:28"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8"/>
      <c r="AB781" s="1"/>
    </row>
    <row r="782" spans="1:28"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8"/>
      <c r="AB782" s="1"/>
    </row>
    <row r="783" spans="1:28"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8"/>
      <c r="AB783" s="1"/>
    </row>
    <row r="784" spans="1:28"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8"/>
      <c r="AB784" s="1"/>
    </row>
    <row r="785" spans="1:28"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8"/>
      <c r="AB785" s="1"/>
    </row>
    <row r="786" spans="1:28"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8"/>
      <c r="AB786" s="1"/>
    </row>
    <row r="787" spans="1:28"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8"/>
      <c r="AB787" s="1"/>
    </row>
    <row r="788" spans="1:28"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8"/>
      <c r="AB788" s="1"/>
    </row>
    <row r="789" spans="1:28"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8"/>
      <c r="AB789" s="1"/>
    </row>
    <row r="790" spans="1:28"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8"/>
      <c r="AB790" s="1"/>
    </row>
    <row r="791" spans="1:28"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8"/>
      <c r="AB791" s="1"/>
    </row>
    <row r="792" spans="1:28"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8"/>
      <c r="AB792" s="1"/>
    </row>
    <row r="793" spans="1:28"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8"/>
      <c r="AB793" s="1"/>
    </row>
    <row r="794" spans="1:28"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8"/>
      <c r="AB794" s="1"/>
    </row>
    <row r="795" spans="1:28"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8"/>
      <c r="AB795" s="1"/>
    </row>
    <row r="796" spans="1:28"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8"/>
      <c r="AB796" s="1"/>
    </row>
    <row r="797" spans="1:28"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8"/>
      <c r="AB797" s="1"/>
    </row>
    <row r="798" spans="1:28"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8"/>
      <c r="AB798" s="1"/>
    </row>
    <row r="799" spans="1:28"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8"/>
      <c r="AB799" s="1"/>
    </row>
    <row r="800" spans="1:28"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8"/>
      <c r="AB800" s="1"/>
    </row>
    <row r="801" spans="1:28"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8"/>
      <c r="AB801" s="1"/>
    </row>
    <row r="802" spans="1:28"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8"/>
      <c r="AB802" s="1"/>
    </row>
    <row r="803" spans="1:28"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8"/>
      <c r="AB803" s="1"/>
    </row>
    <row r="804" spans="1:28"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8"/>
      <c r="AB804" s="1"/>
    </row>
    <row r="805" spans="1:28"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8"/>
      <c r="AB805" s="1"/>
    </row>
    <row r="806" spans="1:28"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8"/>
      <c r="AB806" s="1"/>
    </row>
    <row r="807" spans="1:28"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8"/>
      <c r="AB807" s="1"/>
    </row>
    <row r="808" spans="1:28"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8"/>
      <c r="AB808" s="1"/>
    </row>
    <row r="809" spans="1:28"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8"/>
      <c r="AB809" s="1"/>
    </row>
    <row r="810" spans="1:28"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8"/>
      <c r="AB810" s="1"/>
    </row>
    <row r="811" spans="1:28"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8"/>
      <c r="AB811" s="1"/>
    </row>
    <row r="812" spans="1:28"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8"/>
      <c r="AB812" s="1"/>
    </row>
    <row r="813" spans="1:28"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8"/>
      <c r="AB813" s="1"/>
    </row>
    <row r="814" spans="1:28"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8"/>
      <c r="AB814" s="1"/>
    </row>
    <row r="815" spans="1:28"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8"/>
      <c r="AB815" s="1"/>
    </row>
    <row r="816" spans="1:28"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8"/>
      <c r="AB816" s="1"/>
    </row>
    <row r="817" spans="1:28"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8"/>
      <c r="AB817" s="1"/>
    </row>
    <row r="818" spans="1:28"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8"/>
      <c r="AB818" s="1"/>
    </row>
    <row r="819" spans="1:28"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8"/>
      <c r="AB819" s="1"/>
    </row>
    <row r="820" spans="1:28"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8"/>
      <c r="AB820" s="1"/>
    </row>
    <row r="821" spans="1:28"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8"/>
      <c r="AB821" s="1"/>
    </row>
    <row r="822" spans="1:28"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8"/>
      <c r="AB822" s="1"/>
    </row>
    <row r="823" spans="1:28"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8"/>
      <c r="AB823" s="1"/>
    </row>
    <row r="824" spans="1:28"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8"/>
      <c r="AB824" s="1"/>
    </row>
    <row r="825" spans="1:28"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8"/>
      <c r="AB825" s="1"/>
    </row>
    <row r="826" spans="1:28"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8"/>
      <c r="AB826" s="1"/>
    </row>
    <row r="827" spans="1:28"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8"/>
      <c r="AB827" s="1"/>
    </row>
    <row r="828" spans="1:28"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8"/>
      <c r="AB828" s="1"/>
    </row>
    <row r="829" spans="1:28"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8"/>
      <c r="AB829" s="1"/>
    </row>
    <row r="830" spans="1:28"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8"/>
      <c r="AB830" s="1"/>
    </row>
    <row r="831" spans="1:28"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8"/>
      <c r="AB831" s="1"/>
    </row>
    <row r="832" spans="1:28"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8"/>
      <c r="AB832" s="1"/>
    </row>
    <row r="833" spans="1:28"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8"/>
      <c r="AB833" s="1"/>
    </row>
    <row r="834" spans="1:28"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8"/>
      <c r="AB834" s="1"/>
    </row>
    <row r="835" spans="1:28"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8"/>
      <c r="AB835" s="1"/>
    </row>
    <row r="836" spans="1:28"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8"/>
      <c r="AB836" s="1"/>
    </row>
    <row r="837" spans="1:28"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8"/>
      <c r="AB837" s="1"/>
    </row>
    <row r="838" spans="1:28"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8"/>
      <c r="AB838" s="1"/>
    </row>
    <row r="839" spans="1:28"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8"/>
      <c r="AB839" s="1"/>
    </row>
    <row r="840" spans="1:28"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8"/>
      <c r="AB840" s="1"/>
    </row>
    <row r="841" spans="1:28"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8"/>
      <c r="AB841" s="1"/>
    </row>
    <row r="842" spans="1:28"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8"/>
      <c r="AB842" s="1"/>
    </row>
    <row r="843" spans="1:28"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8"/>
      <c r="AB843" s="1"/>
    </row>
    <row r="844" spans="1:28"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8"/>
      <c r="AB844" s="1"/>
    </row>
    <row r="845" spans="1:28"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8"/>
      <c r="AB845" s="1"/>
    </row>
    <row r="846" spans="1:28"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8"/>
      <c r="AB846" s="1"/>
    </row>
    <row r="847" spans="1:28"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8"/>
      <c r="AB847" s="1"/>
    </row>
    <row r="848" spans="1:28"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8"/>
      <c r="AB848" s="1"/>
    </row>
    <row r="849" spans="1:28"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8"/>
      <c r="AB849" s="1"/>
    </row>
    <row r="850" spans="1:28"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8"/>
      <c r="AB850" s="1"/>
    </row>
    <row r="851" spans="1:28"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8"/>
      <c r="AB851" s="1"/>
    </row>
    <row r="852" spans="1:28"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8"/>
      <c r="AB852" s="1"/>
    </row>
    <row r="853" spans="1:28"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8"/>
      <c r="AB853" s="1"/>
    </row>
    <row r="854" spans="1:28"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8"/>
      <c r="AB854" s="1"/>
    </row>
    <row r="855" spans="1:28"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8"/>
      <c r="AB855" s="1"/>
    </row>
    <row r="856" spans="1:28"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8"/>
      <c r="AB856" s="1"/>
    </row>
    <row r="857" spans="1:28"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8"/>
      <c r="AB857" s="1"/>
    </row>
    <row r="858" spans="1:28"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8"/>
      <c r="AB858" s="1"/>
    </row>
    <row r="859" spans="1:28"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8"/>
      <c r="AB859" s="1"/>
    </row>
    <row r="860" spans="1:28"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8"/>
      <c r="AB860" s="1"/>
    </row>
    <row r="861" spans="1:28"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8"/>
      <c r="AB861" s="1"/>
    </row>
    <row r="862" spans="1:28"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8"/>
      <c r="AB862" s="1"/>
    </row>
    <row r="863" spans="1:28"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8"/>
      <c r="AB863" s="1"/>
    </row>
    <row r="864" spans="1:28"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8"/>
      <c r="AB864" s="1"/>
    </row>
    <row r="865" spans="1:28"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8"/>
      <c r="AB865" s="1"/>
    </row>
    <row r="866" spans="1:28"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8"/>
      <c r="AB866" s="1"/>
    </row>
    <row r="867" spans="1:28"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8"/>
      <c r="AB867" s="1"/>
    </row>
    <row r="868" spans="1:28"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8"/>
      <c r="AB868" s="1"/>
    </row>
    <row r="869" spans="1:28"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8"/>
      <c r="AB869" s="1"/>
    </row>
    <row r="870" spans="1:28"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8"/>
      <c r="AB870" s="1"/>
    </row>
    <row r="871" spans="1:28"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8"/>
      <c r="AB871" s="1"/>
    </row>
    <row r="872" spans="1:28"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8"/>
      <c r="AB872" s="1"/>
    </row>
    <row r="873" spans="1:28"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8"/>
      <c r="AB873" s="1"/>
    </row>
    <row r="874" spans="1:28"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8"/>
      <c r="AB874" s="1"/>
    </row>
    <row r="875" spans="1:28"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8"/>
      <c r="AB875" s="1"/>
    </row>
    <row r="876" spans="1:28"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8"/>
      <c r="AB876" s="1"/>
    </row>
    <row r="877" spans="1:28"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8"/>
      <c r="AB877" s="1"/>
    </row>
    <row r="878" spans="1:28"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8"/>
      <c r="AB878" s="1"/>
    </row>
    <row r="879" spans="1:28"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8"/>
      <c r="AB879" s="1"/>
    </row>
    <row r="880" spans="1:28"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8"/>
      <c r="AB880" s="1"/>
    </row>
    <row r="881" spans="1:28"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8"/>
      <c r="AB881" s="1"/>
    </row>
    <row r="882" spans="1:28"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8"/>
      <c r="AB882" s="1"/>
    </row>
    <row r="883" spans="1:28"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8"/>
      <c r="AB883" s="1"/>
    </row>
    <row r="884" spans="1:28"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8"/>
      <c r="AB884" s="1"/>
    </row>
    <row r="885" spans="1:28"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8"/>
      <c r="AB885" s="1"/>
    </row>
    <row r="886" spans="1:28"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8"/>
      <c r="AB886" s="1"/>
    </row>
    <row r="887" spans="1:28"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8"/>
      <c r="AB887" s="1"/>
    </row>
    <row r="888" spans="1:28"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8"/>
      <c r="AB888" s="1"/>
    </row>
    <row r="889" spans="1:28"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8"/>
      <c r="AB889" s="1"/>
    </row>
    <row r="890" spans="1:28"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8"/>
      <c r="AB890" s="1"/>
    </row>
    <row r="891" spans="1:28"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8"/>
      <c r="AB891" s="1"/>
    </row>
    <row r="892" spans="1:28"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8"/>
      <c r="AB892" s="1"/>
    </row>
    <row r="893" spans="1:28"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8"/>
      <c r="AB893" s="1"/>
    </row>
    <row r="894" spans="1:28"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8"/>
      <c r="AB894" s="1"/>
    </row>
    <row r="895" spans="1:28"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8"/>
      <c r="AB895" s="1"/>
    </row>
    <row r="896" spans="1:28"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8"/>
      <c r="AB896" s="1"/>
    </row>
    <row r="897" spans="1:28"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8"/>
      <c r="AB897" s="1"/>
    </row>
    <row r="898" spans="1:28"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8"/>
      <c r="AB898" s="1"/>
    </row>
    <row r="899" spans="1:28"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8"/>
      <c r="AB899" s="1"/>
    </row>
    <row r="900" spans="1:28"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8"/>
      <c r="AB900" s="1"/>
    </row>
    <row r="901" spans="1:28"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8"/>
      <c r="AB901" s="1"/>
    </row>
    <row r="902" spans="1:28"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8"/>
      <c r="AB902" s="1"/>
    </row>
    <row r="903" spans="1:28"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8"/>
      <c r="AB903" s="1"/>
    </row>
    <row r="904" spans="1:28"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8"/>
      <c r="AB904" s="1"/>
    </row>
    <row r="905" spans="1:28"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8"/>
      <c r="AB905" s="1"/>
    </row>
    <row r="906" spans="1:28"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8"/>
      <c r="AB906" s="1"/>
    </row>
    <row r="907" spans="1:28"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8"/>
      <c r="AB907" s="1"/>
    </row>
    <row r="908" spans="1:28"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8"/>
      <c r="AB908" s="1"/>
    </row>
    <row r="909" spans="1:28"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8"/>
      <c r="AB909" s="1"/>
    </row>
    <row r="910" spans="1:28"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8"/>
      <c r="AB910" s="1"/>
    </row>
    <row r="911" spans="1:28"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8"/>
      <c r="AB911" s="1"/>
    </row>
    <row r="912" spans="1:28"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8"/>
      <c r="AB912" s="1"/>
    </row>
    <row r="913" spans="1:28"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8"/>
      <c r="AB913" s="1"/>
    </row>
    <row r="914" spans="1:28"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8"/>
      <c r="AB914" s="1"/>
    </row>
    <row r="915" spans="1:28"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8"/>
      <c r="AB915" s="1"/>
    </row>
    <row r="916" spans="1:28"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8"/>
      <c r="AB916" s="1"/>
    </row>
    <row r="917" spans="1:28"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8"/>
      <c r="AB917" s="1"/>
    </row>
    <row r="918" spans="1:28"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8"/>
      <c r="AB918" s="1"/>
    </row>
    <row r="919" spans="1:28"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8"/>
      <c r="AB919" s="1"/>
    </row>
    <row r="920" spans="1:28"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8"/>
      <c r="AB920" s="1"/>
    </row>
    <row r="921" spans="1:28"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8"/>
      <c r="AB921" s="1"/>
    </row>
    <row r="922" spans="1:28"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8"/>
      <c r="AB922" s="1"/>
    </row>
    <row r="923" spans="1:28"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8"/>
      <c r="AB923" s="1"/>
    </row>
    <row r="924" spans="1:28"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8"/>
      <c r="AB924" s="1"/>
    </row>
    <row r="925" spans="1:28"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8"/>
      <c r="AB925" s="1"/>
    </row>
    <row r="926" spans="1:28"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8"/>
      <c r="AB926" s="1"/>
    </row>
    <row r="927" spans="1:28"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8"/>
      <c r="AB927" s="1"/>
    </row>
    <row r="928" spans="1:28"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8"/>
      <c r="AB928" s="1"/>
    </row>
    <row r="929" spans="1:28"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8"/>
      <c r="AB929" s="1"/>
    </row>
    <row r="930" spans="1:28"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8"/>
      <c r="AB930" s="1"/>
    </row>
    <row r="931" spans="1:28"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8"/>
      <c r="AB931" s="1"/>
    </row>
    <row r="932" spans="1:28"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8"/>
      <c r="AB932" s="1"/>
    </row>
    <row r="933" spans="1:28"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8"/>
      <c r="AB933" s="1"/>
    </row>
    <row r="934" spans="1:28"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8"/>
      <c r="AB934" s="1"/>
    </row>
    <row r="935" spans="1:28"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8"/>
      <c r="AB935" s="1"/>
    </row>
    <row r="936" spans="1:28"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8"/>
      <c r="AB936" s="1"/>
    </row>
    <row r="937" spans="1:28"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8"/>
      <c r="AB937" s="1"/>
    </row>
    <row r="938" spans="1:28"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8"/>
      <c r="AB938" s="1"/>
    </row>
    <row r="939" spans="1:28"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8"/>
      <c r="AB939" s="1"/>
    </row>
    <row r="940" spans="1:28"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8"/>
      <c r="AB940" s="1"/>
    </row>
    <row r="941" spans="1:28"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8"/>
      <c r="AB941" s="1"/>
    </row>
    <row r="942" spans="1:28"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8"/>
      <c r="AB942" s="1"/>
    </row>
    <row r="943" spans="1:28"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8"/>
      <c r="AB943" s="1"/>
    </row>
    <row r="944" spans="1:28"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8"/>
      <c r="AB944" s="1"/>
    </row>
    <row r="945" spans="1:28"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8"/>
      <c r="AB945" s="1"/>
    </row>
    <row r="946" spans="1:28"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8"/>
      <c r="AB946" s="1"/>
    </row>
    <row r="947" spans="1:28"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8"/>
      <c r="AB947" s="1"/>
    </row>
    <row r="948" spans="1:28"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8"/>
      <c r="AB948" s="1"/>
    </row>
    <row r="949" spans="1:28"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8"/>
      <c r="AB949" s="1"/>
    </row>
    <row r="950" spans="1:28"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8"/>
      <c r="AB950" s="1"/>
    </row>
    <row r="951" spans="1:28"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8"/>
      <c r="AB951" s="1"/>
    </row>
    <row r="952" spans="1:28"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8"/>
      <c r="AB952" s="1"/>
    </row>
    <row r="953" spans="1:28"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8"/>
      <c r="AB953" s="1"/>
    </row>
    <row r="954" spans="1:28"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8"/>
      <c r="AB954" s="1"/>
    </row>
    <row r="955" spans="1:28"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8"/>
      <c r="AB955" s="1"/>
    </row>
    <row r="956" spans="1:28"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8"/>
      <c r="AB956" s="1"/>
    </row>
    <row r="957" spans="1:28"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8"/>
      <c r="AB957" s="1"/>
    </row>
    <row r="958" spans="1:28"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8"/>
      <c r="AB958" s="1"/>
    </row>
    <row r="959" spans="1:28"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8"/>
      <c r="AB959" s="1"/>
    </row>
    <row r="960" spans="1:28"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8"/>
      <c r="AB960" s="1"/>
    </row>
    <row r="961" spans="1:28"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8"/>
      <c r="AB961" s="1"/>
    </row>
    <row r="962" spans="1:28"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8"/>
      <c r="AB962" s="1"/>
    </row>
    <row r="963" spans="1:28"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8"/>
      <c r="AB963" s="1"/>
    </row>
    <row r="964" spans="1:28"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8"/>
      <c r="AB964" s="1"/>
    </row>
    <row r="965" spans="1:28"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8"/>
      <c r="AB965" s="1"/>
    </row>
    <row r="966" spans="1:28"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8"/>
      <c r="AB966" s="1"/>
    </row>
    <row r="967" spans="1:28"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8"/>
      <c r="AB967" s="1"/>
    </row>
    <row r="968" spans="1:28"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8"/>
      <c r="AB968" s="1"/>
    </row>
    <row r="969" spans="1:28"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8"/>
      <c r="AB969" s="1"/>
    </row>
    <row r="970" spans="1:28"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8"/>
      <c r="AB970" s="1"/>
    </row>
    <row r="971" spans="1:28"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8"/>
      <c r="AB971" s="1"/>
    </row>
    <row r="972" spans="1:28"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8"/>
      <c r="AB972" s="1"/>
    </row>
    <row r="973" spans="1:28"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8"/>
      <c r="AB973" s="1"/>
    </row>
    <row r="974" spans="1:28"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8"/>
      <c r="AB974" s="1"/>
    </row>
    <row r="975" spans="1:28"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8"/>
      <c r="AB975" s="1"/>
    </row>
    <row r="976" spans="1:28"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8"/>
      <c r="AB976" s="1"/>
    </row>
    <row r="977" spans="1:28"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8"/>
      <c r="AB977" s="1"/>
    </row>
    <row r="978" spans="1:28"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8"/>
      <c r="AB978" s="1"/>
    </row>
    <row r="979" spans="1:28"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8"/>
      <c r="AB979" s="1"/>
    </row>
    <row r="980" spans="1:28"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8"/>
      <c r="AB980" s="1"/>
    </row>
    <row r="981" spans="1:28"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8"/>
      <c r="AB981" s="1"/>
    </row>
    <row r="982" spans="1:28"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8"/>
      <c r="AB982" s="1"/>
    </row>
    <row r="983" spans="1:28"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8"/>
      <c r="AB983" s="1"/>
    </row>
    <row r="984" spans="1:28"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8"/>
      <c r="AB984" s="1"/>
    </row>
    <row r="985" spans="1:28"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8"/>
      <c r="AB985" s="1"/>
    </row>
    <row r="986" spans="1:28"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8"/>
      <c r="AB986" s="1"/>
    </row>
    <row r="987" spans="1:28"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8"/>
      <c r="AB987" s="1"/>
    </row>
    <row r="988" spans="1:28"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8"/>
      <c r="AB988" s="1"/>
    </row>
    <row r="989" spans="1:28"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8"/>
      <c r="AB989" s="1"/>
    </row>
    <row r="990" spans="1:28"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8"/>
      <c r="AB990" s="1"/>
    </row>
    <row r="991" spans="1:28"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8"/>
      <c r="AB991" s="1"/>
    </row>
    <row r="992" spans="1:28"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8"/>
      <c r="AB992" s="1"/>
    </row>
    <row r="993" spans="1:28"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8"/>
      <c r="AB993" s="1"/>
    </row>
    <row r="994" spans="1:28"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8"/>
      <c r="AB994" s="1"/>
    </row>
    <row r="995" spans="1:28"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8"/>
      <c r="AB995" s="1"/>
    </row>
    <row r="996" spans="1:28"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8"/>
      <c r="AB996" s="1"/>
    </row>
    <row r="997" spans="1:28"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8"/>
      <c r="AB997" s="1"/>
    </row>
    <row r="998" spans="1:28"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8"/>
      <c r="AB998" s="1"/>
    </row>
    <row r="999" spans="1:28"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8"/>
      <c r="AB999" s="1"/>
    </row>
    <row r="1000" spans="1:28"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8"/>
      <c r="AB1000" s="1"/>
    </row>
    <row r="1001" spans="1:28"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8"/>
      <c r="AB1001" s="1"/>
    </row>
    <row r="1002" spans="1:28"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8"/>
      <c r="AB1002" s="1"/>
    </row>
    <row r="1003" spans="1:28"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8"/>
      <c r="AB1003" s="1"/>
    </row>
    <row r="1004" spans="1:28"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8"/>
      <c r="AB1004" s="1"/>
    </row>
    <row r="1005" spans="1:28"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8"/>
      <c r="AB1005" s="1"/>
    </row>
    <row r="1006" spans="1:28"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8"/>
      <c r="AB1006" s="1"/>
    </row>
    <row r="1007" spans="1:28"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1"/>
      <c r="Z1007" s="1"/>
      <c r="AA1007" s="8"/>
      <c r="AB1007" s="1"/>
    </row>
  </sheetData>
  <mergeCells count="338">
    <mergeCell ref="F127:G127"/>
    <mergeCell ref="C138:D138"/>
    <mergeCell ref="C139:D139"/>
    <mergeCell ref="C140:D140"/>
    <mergeCell ref="O139:P139"/>
    <mergeCell ref="O140:P140"/>
    <mergeCell ref="C117:D117"/>
    <mergeCell ref="C118:D118"/>
    <mergeCell ref="C119:D119"/>
    <mergeCell ref="C120:D120"/>
    <mergeCell ref="C121:D121"/>
    <mergeCell ref="C122:D122"/>
    <mergeCell ref="C123:D123"/>
    <mergeCell ref="B125:I125"/>
    <mergeCell ref="K125:W125"/>
    <mergeCell ref="B108:H108"/>
    <mergeCell ref="C109:H109"/>
    <mergeCell ref="C110:D110"/>
    <mergeCell ref="C111:D111"/>
    <mergeCell ref="C112:D112"/>
    <mergeCell ref="C113:D113"/>
    <mergeCell ref="C114:D114"/>
    <mergeCell ref="C115:D115"/>
    <mergeCell ref="C116:D116"/>
    <mergeCell ref="G93:H93"/>
    <mergeCell ref="G94:H94"/>
    <mergeCell ref="K96:W96"/>
    <mergeCell ref="G98:V98"/>
    <mergeCell ref="G99:V99"/>
    <mergeCell ref="G100:V100"/>
    <mergeCell ref="B103:W103"/>
    <mergeCell ref="B106:I106"/>
    <mergeCell ref="K106:W106"/>
    <mergeCell ref="G79:J79"/>
    <mergeCell ref="K79:U79"/>
    <mergeCell ref="V79:W79"/>
    <mergeCell ref="G80:J80"/>
    <mergeCell ref="K80:U80"/>
    <mergeCell ref="V80:W80"/>
    <mergeCell ref="K82:W82"/>
    <mergeCell ref="G84:H84"/>
    <mergeCell ref="G85:H85"/>
    <mergeCell ref="K78:U78"/>
    <mergeCell ref="V78:W78"/>
    <mergeCell ref="G76:J76"/>
    <mergeCell ref="K76:U76"/>
    <mergeCell ref="V76:W76"/>
    <mergeCell ref="G77:J77"/>
    <mergeCell ref="K77:U77"/>
    <mergeCell ref="V77:W77"/>
    <mergeCell ref="G78:J78"/>
    <mergeCell ref="K75:U75"/>
    <mergeCell ref="V75:W75"/>
    <mergeCell ref="G73:J73"/>
    <mergeCell ref="K73:U73"/>
    <mergeCell ref="V73:W73"/>
    <mergeCell ref="G74:J74"/>
    <mergeCell ref="K74:U74"/>
    <mergeCell ref="V74:W74"/>
    <mergeCell ref="G75:J75"/>
    <mergeCell ref="K72:U72"/>
    <mergeCell ref="V72:W72"/>
    <mergeCell ref="G70:J70"/>
    <mergeCell ref="K70:U70"/>
    <mergeCell ref="V70:W70"/>
    <mergeCell ref="G71:J71"/>
    <mergeCell ref="K71:U71"/>
    <mergeCell ref="V71:W71"/>
    <mergeCell ref="G72:J72"/>
    <mergeCell ref="R63:T63"/>
    <mergeCell ref="R64:T64"/>
    <mergeCell ref="G67:J67"/>
    <mergeCell ref="G68:J68"/>
    <mergeCell ref="K68:U68"/>
    <mergeCell ref="V68:W68"/>
    <mergeCell ref="G69:J69"/>
    <mergeCell ref="K69:U69"/>
    <mergeCell ref="V69:W69"/>
    <mergeCell ref="V59:W59"/>
    <mergeCell ref="K61:W61"/>
    <mergeCell ref="C54:F54"/>
    <mergeCell ref="H54:J54"/>
    <mergeCell ref="M54:P54"/>
    <mergeCell ref="V54:W54"/>
    <mergeCell ref="H55:J55"/>
    <mergeCell ref="M55:P55"/>
    <mergeCell ref="V55:W55"/>
    <mergeCell ref="C55:F55"/>
    <mergeCell ref="C58:F58"/>
    <mergeCell ref="H58:J58"/>
    <mergeCell ref="M58:P58"/>
    <mergeCell ref="C59:F59"/>
    <mergeCell ref="H59:J59"/>
    <mergeCell ref="M59:P59"/>
    <mergeCell ref="C64:F64"/>
    <mergeCell ref="M64:P64"/>
    <mergeCell ref="V64:W64"/>
    <mergeCell ref="H64:J64"/>
    <mergeCell ref="G66:J66"/>
    <mergeCell ref="K66:U66"/>
    <mergeCell ref="V66:W66"/>
    <mergeCell ref="B67:C67"/>
    <mergeCell ref="K67:U67"/>
    <mergeCell ref="V67:W67"/>
    <mergeCell ref="R48:T48"/>
    <mergeCell ref="V48:W48"/>
    <mergeCell ref="R49:T49"/>
    <mergeCell ref="V49:W49"/>
    <mergeCell ref="V51:W51"/>
    <mergeCell ref="V52:W52"/>
    <mergeCell ref="C63:F63"/>
    <mergeCell ref="H63:J63"/>
    <mergeCell ref="M63:P63"/>
    <mergeCell ref="V63:W63"/>
    <mergeCell ref="M51:P51"/>
    <mergeCell ref="M52:P52"/>
    <mergeCell ref="C49:F49"/>
    <mergeCell ref="C51:F51"/>
    <mergeCell ref="H51:J51"/>
    <mergeCell ref="R51:T51"/>
    <mergeCell ref="C52:F52"/>
    <mergeCell ref="H52:J52"/>
    <mergeCell ref="R52:T52"/>
    <mergeCell ref="R54:T54"/>
    <mergeCell ref="R55:T55"/>
    <mergeCell ref="R58:T58"/>
    <mergeCell ref="V58:W58"/>
    <mergeCell ref="R59:T59"/>
    <mergeCell ref="M37:P37"/>
    <mergeCell ref="R40:T40"/>
    <mergeCell ref="R41:T41"/>
    <mergeCell ref="C40:F40"/>
    <mergeCell ref="H40:J40"/>
    <mergeCell ref="M40:P40"/>
    <mergeCell ref="V40:W40"/>
    <mergeCell ref="C41:F41"/>
    <mergeCell ref="H41:J41"/>
    <mergeCell ref="V41:W41"/>
    <mergeCell ref="C48:F48"/>
    <mergeCell ref="H48:J48"/>
    <mergeCell ref="M48:P48"/>
    <mergeCell ref="H49:J49"/>
    <mergeCell ref="M49:P49"/>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3:W43"/>
    <mergeCell ref="C45:F45"/>
    <mergeCell ref="M45:P45"/>
    <mergeCell ref="V45:W45"/>
    <mergeCell ref="C46:F46"/>
    <mergeCell ref="M46:P46"/>
    <mergeCell ref="V46:W46"/>
    <mergeCell ref="H45:J45"/>
    <mergeCell ref="H46:J46"/>
    <mergeCell ref="R45:T45"/>
    <mergeCell ref="R46:T46"/>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Y9"/>
    <mergeCell ref="X13:Y13"/>
    <mergeCell ref="X14:Y14"/>
    <mergeCell ref="X15:Y15"/>
    <mergeCell ref="K18:W18"/>
    <mergeCell ref="R20:T20"/>
    <mergeCell ref="R21:T21"/>
    <mergeCell ref="I161:J161"/>
    <mergeCell ref="O161:P161"/>
    <mergeCell ref="O163:P163"/>
    <mergeCell ref="O164:P164"/>
    <mergeCell ref="C162:D162"/>
    <mergeCell ref="I162:J162"/>
    <mergeCell ref="O162:P162"/>
    <mergeCell ref="C163:D163"/>
    <mergeCell ref="I163:J163"/>
    <mergeCell ref="C164:D164"/>
    <mergeCell ref="I164:J164"/>
    <mergeCell ref="B133:Q133"/>
    <mergeCell ref="B134:Q134"/>
    <mergeCell ref="B135:Q135"/>
    <mergeCell ref="B136:Q136"/>
    <mergeCell ref="C137:D137"/>
    <mergeCell ref="O137:P137"/>
    <mergeCell ref="O138:P138"/>
    <mergeCell ref="B143:P143"/>
    <mergeCell ref="B144:P144"/>
    <mergeCell ref="C156:D156"/>
    <mergeCell ref="I156:J156"/>
    <mergeCell ref="B159:R159"/>
    <mergeCell ref="B160:R160"/>
    <mergeCell ref="C161:D161"/>
    <mergeCell ref="I137:J137"/>
    <mergeCell ref="I138:J138"/>
    <mergeCell ref="I139:J139"/>
    <mergeCell ref="I140:J140"/>
    <mergeCell ref="C145:D145"/>
    <mergeCell ref="I145:J145"/>
    <mergeCell ref="O145:P145"/>
    <mergeCell ref="I146:J146"/>
    <mergeCell ref="O146:P146"/>
    <mergeCell ref="C146:D146"/>
    <mergeCell ref="C147:D147"/>
    <mergeCell ref="I147:J147"/>
    <mergeCell ref="O147:P147"/>
    <mergeCell ref="C148:D148"/>
    <mergeCell ref="I148:J148"/>
    <mergeCell ref="O148:P148"/>
    <mergeCell ref="O153:P153"/>
    <mergeCell ref="O154:P154"/>
    <mergeCell ref="O156:P156"/>
    <mergeCell ref="B151:R151"/>
    <mergeCell ref="B152:R152"/>
    <mergeCell ref="C153:D153"/>
    <mergeCell ref="I153:J153"/>
    <mergeCell ref="U153:V153"/>
    <mergeCell ref="C154:D154"/>
    <mergeCell ref="C155:D155"/>
    <mergeCell ref="O155:P155"/>
    <mergeCell ref="I154:J154"/>
    <mergeCell ref="I155:J155"/>
    <mergeCell ref="S91:T91"/>
    <mergeCell ref="S92:T92"/>
    <mergeCell ref="S93:T93"/>
    <mergeCell ref="S94:T94"/>
    <mergeCell ref="S84:T84"/>
    <mergeCell ref="S85:T85"/>
    <mergeCell ref="S86:T86"/>
    <mergeCell ref="S87:T87"/>
    <mergeCell ref="S88:T88"/>
    <mergeCell ref="S89:T89"/>
    <mergeCell ref="S90:T90"/>
    <mergeCell ref="B92:C92"/>
    <mergeCell ref="B93:C93"/>
    <mergeCell ref="B94:C94"/>
    <mergeCell ref="B86:C86"/>
    <mergeCell ref="G86:H86"/>
    <mergeCell ref="I86:J86"/>
    <mergeCell ref="K86:M86"/>
    <mergeCell ref="O86:Q86"/>
    <mergeCell ref="G87:H87"/>
    <mergeCell ref="O87:Q87"/>
    <mergeCell ref="O93:Q93"/>
    <mergeCell ref="O94:Q94"/>
    <mergeCell ref="I92:J92"/>
    <mergeCell ref="K92:M92"/>
    <mergeCell ref="O92:Q92"/>
    <mergeCell ref="I93:J93"/>
    <mergeCell ref="K93:M93"/>
    <mergeCell ref="I94:J94"/>
    <mergeCell ref="K94:M94"/>
    <mergeCell ref="G88:H88"/>
    <mergeCell ref="G89:H89"/>
    <mergeCell ref="G90:H90"/>
    <mergeCell ref="G91:H91"/>
    <mergeCell ref="G92:H92"/>
    <mergeCell ref="I91:J91"/>
    <mergeCell ref="K91:M91"/>
    <mergeCell ref="O91:Q91"/>
    <mergeCell ref="I85:J85"/>
    <mergeCell ref="K85:M85"/>
    <mergeCell ref="B83:C83"/>
    <mergeCell ref="B84:C84"/>
    <mergeCell ref="I84:J84"/>
    <mergeCell ref="K84:M84"/>
    <mergeCell ref="O84:Q84"/>
    <mergeCell ref="B85:C85"/>
    <mergeCell ref="O85:Q85"/>
    <mergeCell ref="B87:C87"/>
    <mergeCell ref="B88:C88"/>
    <mergeCell ref="B89:C89"/>
    <mergeCell ref="B90:C90"/>
    <mergeCell ref="B91:C91"/>
    <mergeCell ref="I87:J87"/>
    <mergeCell ref="K87:M87"/>
    <mergeCell ref="I88:J88"/>
    <mergeCell ref="K88:M88"/>
    <mergeCell ref="O88:Q88"/>
    <mergeCell ref="K89:M89"/>
    <mergeCell ref="O89:Q89"/>
    <mergeCell ref="I89:J89"/>
    <mergeCell ref="I90:J90"/>
    <mergeCell ref="K90:M90"/>
    <mergeCell ref="O90:Q90"/>
  </mergeCells>
  <printOptions horizontalCentered="1" gridLines="1"/>
  <pageMargins left="0.7" right="0.7" top="0.75" bottom="0.75" header="0" footer="0"/>
  <pageSetup fitToHeight="0" pageOrder="overThenDown" orientation="landscape" cellComments="atEnd"/>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AD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98"/>
      <c r="P1" s="381"/>
      <c r="Q1" s="381"/>
      <c r="R1" s="381"/>
      <c r="S1" s="381"/>
      <c r="T1" s="381"/>
      <c r="U1" s="381"/>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88" t="s">
        <v>434</v>
      </c>
      <c r="L7" s="389"/>
      <c r="M7" s="389"/>
      <c r="N7" s="389"/>
      <c r="O7" s="389"/>
      <c r="P7" s="389"/>
      <c r="Q7" s="389"/>
      <c r="R7" s="389"/>
      <c r="S7" s="389"/>
      <c r="T7" s="389"/>
      <c r="U7" s="389"/>
      <c r="V7" s="389"/>
      <c r="W7" s="390"/>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90" t="s">
        <v>9</v>
      </c>
      <c r="X9" s="510" t="s">
        <v>435</v>
      </c>
      <c r="Y9" s="511"/>
      <c r="Z9" s="511"/>
      <c r="AA9" s="512"/>
      <c r="AB9" s="28"/>
      <c r="AC9" s="1"/>
      <c r="AD9" s="1"/>
    </row>
    <row r="10" spans="1:30" ht="13.5" customHeight="1">
      <c r="A10" s="1"/>
      <c r="B10" s="29" t="s">
        <v>10</v>
      </c>
      <c r="C10" s="244">
        <v>60</v>
      </c>
      <c r="D10" s="245">
        <f>C10/C15</f>
        <v>0.34682080924855491</v>
      </c>
      <c r="E10" s="32"/>
      <c r="F10" s="1"/>
      <c r="G10" s="33" t="s">
        <v>11</v>
      </c>
      <c r="H10" s="150">
        <v>92</v>
      </c>
      <c r="I10" s="245">
        <f>H10/H12</f>
        <v>0.53179190751445082</v>
      </c>
      <c r="J10" s="1"/>
      <c r="K10" s="29" t="s">
        <v>12</v>
      </c>
      <c r="L10" s="265"/>
      <c r="M10" s="150">
        <v>167</v>
      </c>
      <c r="N10" s="266"/>
      <c r="O10" s="245">
        <f>M10/M15</f>
        <v>0.96531791907514453</v>
      </c>
      <c r="P10" s="1"/>
      <c r="Q10" s="146" t="s">
        <v>13</v>
      </c>
      <c r="R10" s="147">
        <v>150</v>
      </c>
      <c r="S10" s="212">
        <f>R10/M15</f>
        <v>0.86705202312138729</v>
      </c>
      <c r="T10" s="1"/>
      <c r="U10" s="149" t="s">
        <v>14</v>
      </c>
      <c r="V10" s="150">
        <v>14</v>
      </c>
      <c r="W10" s="291">
        <f>C15/V10</f>
        <v>12.357142857142858</v>
      </c>
      <c r="X10" s="292" t="s">
        <v>51</v>
      </c>
      <c r="Y10" s="293" t="s">
        <v>436</v>
      </c>
      <c r="Z10" s="293" t="s">
        <v>437</v>
      </c>
      <c r="AA10" s="294" t="s">
        <v>105</v>
      </c>
      <c r="AB10" s="24"/>
      <c r="AC10" s="1"/>
      <c r="AD10" s="1"/>
    </row>
    <row r="11" spans="1:30" ht="13.5" customHeight="1">
      <c r="A11" s="1"/>
      <c r="B11" s="29" t="s">
        <v>15</v>
      </c>
      <c r="C11" s="244">
        <v>83</v>
      </c>
      <c r="D11" s="245">
        <f>C11/C15</f>
        <v>0.47976878612716761</v>
      </c>
      <c r="E11" s="32"/>
      <c r="F11" s="1"/>
      <c r="G11" s="33" t="s">
        <v>16</v>
      </c>
      <c r="H11" s="150">
        <v>81</v>
      </c>
      <c r="I11" s="245">
        <f>H11/H12</f>
        <v>0.46820809248554912</v>
      </c>
      <c r="J11" s="1"/>
      <c r="K11" s="29" t="s">
        <v>17</v>
      </c>
      <c r="L11" s="265"/>
      <c r="M11" s="150">
        <v>3</v>
      </c>
      <c r="N11" s="266"/>
      <c r="O11" s="245">
        <f>M11/M15</f>
        <v>1.7341040462427744E-2</v>
      </c>
      <c r="P11" s="1"/>
      <c r="Q11" s="42" t="s">
        <v>18</v>
      </c>
      <c r="R11" s="150">
        <v>1</v>
      </c>
      <c r="S11" s="213">
        <f>R11/C15</f>
        <v>5.7803468208092483E-3</v>
      </c>
      <c r="T11" s="1"/>
      <c r="U11" s="38" t="s">
        <v>19</v>
      </c>
      <c r="V11" s="35">
        <v>3</v>
      </c>
      <c r="W11" s="295">
        <f>C15/V11</f>
        <v>57.666666666666664</v>
      </c>
      <c r="X11" s="296">
        <v>44197</v>
      </c>
      <c r="Y11" s="297" t="s">
        <v>438</v>
      </c>
      <c r="Z11" s="298" t="s">
        <v>439</v>
      </c>
      <c r="AA11" s="299" t="s">
        <v>440</v>
      </c>
      <c r="AB11" s="9"/>
      <c r="AC11" s="1"/>
      <c r="AD11" s="1"/>
    </row>
    <row r="12" spans="1:30" ht="13.5" customHeight="1">
      <c r="A12" s="1"/>
      <c r="B12" s="42" t="s">
        <v>342</v>
      </c>
      <c r="C12" s="244">
        <v>30</v>
      </c>
      <c r="D12" s="245">
        <f>C12/C15</f>
        <v>0.17341040462427745</v>
      </c>
      <c r="E12" s="32"/>
      <c r="F12" s="1"/>
      <c r="G12" s="44" t="s">
        <v>20</v>
      </c>
      <c r="H12" s="257">
        <v>173</v>
      </c>
      <c r="I12" s="247">
        <f>SUM(I10:I11)</f>
        <v>1</v>
      </c>
      <c r="J12" s="1"/>
      <c r="K12" s="29" t="s">
        <v>21</v>
      </c>
      <c r="L12" s="267"/>
      <c r="M12" s="248">
        <v>0</v>
      </c>
      <c r="N12" s="266"/>
      <c r="O12" s="245">
        <f>M12/M15</f>
        <v>0</v>
      </c>
      <c r="P12" s="1"/>
      <c r="Q12" s="42" t="s">
        <v>22</v>
      </c>
      <c r="R12" s="150">
        <v>8</v>
      </c>
      <c r="S12" s="213">
        <f>R12/C15</f>
        <v>4.6242774566473986E-2</v>
      </c>
      <c r="T12" s="1"/>
      <c r="U12" s="38" t="s">
        <v>7</v>
      </c>
      <c r="V12" s="35">
        <v>3</v>
      </c>
      <c r="W12" s="295">
        <f>C15/V12</f>
        <v>57.666666666666664</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6.358381502890173E-2</v>
      </c>
      <c r="T13" s="1"/>
      <c r="U13" s="49" t="s">
        <v>20</v>
      </c>
      <c r="V13" s="50">
        <f>SUM(V10:V12)</f>
        <v>20</v>
      </c>
      <c r="W13" s="51">
        <f>C15/V13</f>
        <v>8.65</v>
      </c>
      <c r="X13" s="513" t="s">
        <v>23</v>
      </c>
      <c r="Y13" s="381"/>
      <c r="Z13" s="381"/>
      <c r="AA13" s="381"/>
      <c r="AB13" s="52"/>
      <c r="AC13" s="1"/>
      <c r="AD13" s="1"/>
    </row>
    <row r="14" spans="1:30" ht="13.5" customHeight="1">
      <c r="A14" s="1"/>
      <c r="B14" s="53"/>
      <c r="C14" s="43"/>
      <c r="D14" s="31"/>
      <c r="E14" s="32"/>
      <c r="F14" s="1"/>
      <c r="G14" s="9"/>
      <c r="H14" s="1"/>
      <c r="I14" s="1"/>
      <c r="J14" s="1"/>
      <c r="K14" s="29" t="s">
        <v>7</v>
      </c>
      <c r="L14" s="267"/>
      <c r="M14" s="248">
        <v>2</v>
      </c>
      <c r="N14" s="266"/>
      <c r="O14" s="245">
        <f>M14/M15</f>
        <v>1.1560693641618497E-2</v>
      </c>
      <c r="P14" s="1"/>
      <c r="Q14" s="54" t="s">
        <v>344</v>
      </c>
      <c r="R14" s="55">
        <v>4</v>
      </c>
      <c r="S14" s="214">
        <f>R14/C15</f>
        <v>2.3121387283236993E-2</v>
      </c>
      <c r="T14" s="1"/>
      <c r="U14" s="1"/>
      <c r="V14" s="1"/>
      <c r="W14" s="1"/>
      <c r="X14" s="403" t="s">
        <v>23</v>
      </c>
      <c r="Y14" s="381"/>
      <c r="Z14" s="381"/>
      <c r="AA14" s="381"/>
      <c r="AB14" s="57"/>
      <c r="AC14" s="1"/>
      <c r="AD14" s="1"/>
    </row>
    <row r="15" spans="1:30" ht="13.5" customHeight="1">
      <c r="A15" s="1"/>
      <c r="B15" s="44" t="s">
        <v>20</v>
      </c>
      <c r="C15" s="303">
        <f>C10+C11+C12</f>
        <v>173</v>
      </c>
      <c r="D15" s="46">
        <f>SUM(D10:D14)</f>
        <v>1</v>
      </c>
      <c r="E15" s="32"/>
      <c r="F15" s="1"/>
      <c r="G15" s="9"/>
      <c r="H15" s="1"/>
      <c r="I15" s="1"/>
      <c r="J15" s="1"/>
      <c r="K15" s="44" t="s">
        <v>20</v>
      </c>
      <c r="L15" s="268"/>
      <c r="M15" s="257">
        <v>173</v>
      </c>
      <c r="N15" s="269"/>
      <c r="O15" s="247">
        <f>SUM(O10:O14)</f>
        <v>0.99421965317919081</v>
      </c>
      <c r="P15" s="1"/>
      <c r="Q15" s="59" t="s">
        <v>26</v>
      </c>
      <c r="R15" s="152" t="s">
        <v>345</v>
      </c>
      <c r="S15" s="249" t="e">
        <f>R15/C15</f>
        <v>#VALUE!</v>
      </c>
      <c r="T15" s="1"/>
      <c r="U15" s="1"/>
      <c r="V15" s="1"/>
      <c r="W15" s="1"/>
      <c r="X15" s="404"/>
      <c r="Y15" s="381"/>
      <c r="Z15" s="381"/>
      <c r="AA15" s="381"/>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88" t="s">
        <v>434</v>
      </c>
      <c r="L18" s="389"/>
      <c r="M18" s="389"/>
      <c r="N18" s="389"/>
      <c r="O18" s="389"/>
      <c r="P18" s="389"/>
      <c r="Q18" s="389"/>
      <c r="R18" s="389"/>
      <c r="S18" s="389"/>
      <c r="T18" s="389"/>
      <c r="U18" s="389"/>
      <c r="V18" s="389"/>
      <c r="W18" s="390"/>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405" t="s">
        <v>29</v>
      </c>
      <c r="D20" s="406"/>
      <c r="E20" s="406"/>
      <c r="F20" s="407"/>
      <c r="G20" s="71" t="s">
        <v>30</v>
      </c>
      <c r="H20" s="405" t="s">
        <v>31</v>
      </c>
      <c r="I20" s="406"/>
      <c r="J20" s="407"/>
      <c r="K20" s="71" t="s">
        <v>32</v>
      </c>
      <c r="L20" s="71"/>
      <c r="M20" s="405" t="s">
        <v>33</v>
      </c>
      <c r="N20" s="406"/>
      <c r="O20" s="406"/>
      <c r="P20" s="407"/>
      <c r="Q20" s="71" t="s">
        <v>34</v>
      </c>
      <c r="R20" s="405" t="s">
        <v>35</v>
      </c>
      <c r="S20" s="406"/>
      <c r="T20" s="407"/>
      <c r="U20" s="71" t="s">
        <v>36</v>
      </c>
      <c r="V20" s="405" t="s">
        <v>37</v>
      </c>
      <c r="W20" s="407"/>
      <c r="X20" s="71" t="s">
        <v>38</v>
      </c>
      <c r="Y20" s="70"/>
      <c r="Z20" s="70"/>
      <c r="AA20" s="72" t="s">
        <v>39</v>
      </c>
      <c r="AB20" s="242" t="s">
        <v>46</v>
      </c>
      <c r="AC20" s="73"/>
      <c r="AD20" s="1"/>
    </row>
    <row r="21" spans="1:30" ht="13.5" customHeight="1">
      <c r="A21" s="1"/>
      <c r="B21" s="74" t="s">
        <v>40</v>
      </c>
      <c r="C21" s="408">
        <v>116</v>
      </c>
      <c r="D21" s="409"/>
      <c r="E21" s="409"/>
      <c r="F21" s="410"/>
      <c r="G21" s="250">
        <v>177</v>
      </c>
      <c r="H21" s="493">
        <v>172</v>
      </c>
      <c r="I21" s="409"/>
      <c r="J21" s="410"/>
      <c r="K21" s="250">
        <v>173</v>
      </c>
      <c r="L21" s="76"/>
      <c r="M21" s="408">
        <v>174</v>
      </c>
      <c r="N21" s="409"/>
      <c r="O21" s="409"/>
      <c r="P21" s="410"/>
      <c r="Q21" s="76">
        <v>173</v>
      </c>
      <c r="R21" s="408"/>
      <c r="S21" s="409"/>
      <c r="T21" s="410"/>
      <c r="U21" s="76"/>
      <c r="V21" s="408"/>
      <c r="W21" s="410"/>
      <c r="X21" s="76"/>
      <c r="Y21" s="153"/>
      <c r="Z21" s="153"/>
      <c r="AA21" s="237"/>
      <c r="AB21" s="237"/>
      <c r="AC21" s="73" t="s">
        <v>23</v>
      </c>
      <c r="AD21" s="1"/>
    </row>
    <row r="22" spans="1:30" ht="13.5" customHeight="1">
      <c r="A22" s="1"/>
      <c r="B22" s="74" t="s">
        <v>41</v>
      </c>
      <c r="C22" s="408">
        <v>120</v>
      </c>
      <c r="D22" s="409"/>
      <c r="E22" s="409"/>
      <c r="F22" s="410"/>
      <c r="G22" s="76">
        <v>180</v>
      </c>
      <c r="H22" s="408">
        <v>180</v>
      </c>
      <c r="I22" s="409"/>
      <c r="J22" s="410"/>
      <c r="K22" s="250">
        <v>180</v>
      </c>
      <c r="L22" s="76"/>
      <c r="M22" s="408">
        <v>180</v>
      </c>
      <c r="N22" s="409"/>
      <c r="O22" s="409"/>
      <c r="P22" s="410"/>
      <c r="Q22" s="76">
        <v>180</v>
      </c>
      <c r="R22" s="408"/>
      <c r="S22" s="409"/>
      <c r="T22" s="410"/>
      <c r="U22" s="76"/>
      <c r="V22" s="217"/>
      <c r="W22" s="79"/>
      <c r="X22" s="229"/>
      <c r="Y22" s="229"/>
      <c r="Z22" s="229"/>
      <c r="AA22" s="76"/>
      <c r="AB22" s="76"/>
      <c r="AC22" s="73"/>
      <c r="AD22" s="1"/>
    </row>
    <row r="23" spans="1:30" ht="13.5" customHeight="1">
      <c r="A23" s="1"/>
      <c r="B23" s="81" t="s">
        <v>42</v>
      </c>
      <c r="C23" s="411">
        <f>C21-C22</f>
        <v>-4</v>
      </c>
      <c r="D23" s="412"/>
      <c r="E23" s="412"/>
      <c r="F23" s="413"/>
      <c r="G23" s="83">
        <f t="shared" ref="G23:H23" si="0">G21-G22</f>
        <v>-3</v>
      </c>
      <c r="H23" s="411">
        <f t="shared" si="0"/>
        <v>-8</v>
      </c>
      <c r="I23" s="412"/>
      <c r="J23" s="413"/>
      <c r="K23" s="270">
        <v>7</v>
      </c>
      <c r="L23" s="83"/>
      <c r="M23" s="507">
        <v>6</v>
      </c>
      <c r="N23" s="412"/>
      <c r="O23" s="412"/>
      <c r="P23" s="413"/>
      <c r="Q23" s="270">
        <v>7</v>
      </c>
      <c r="R23" s="411"/>
      <c r="S23" s="412"/>
      <c r="T23" s="413"/>
      <c r="U23" s="83"/>
      <c r="V23" s="411"/>
      <c r="W23" s="413"/>
      <c r="X23" s="83"/>
      <c r="Y23" s="82"/>
      <c r="Z23" s="82"/>
      <c r="AA23" s="84"/>
      <c r="AB23" s="84"/>
      <c r="AC23" s="86"/>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88" t="s">
        <v>434</v>
      </c>
      <c r="L25" s="389"/>
      <c r="M25" s="389"/>
      <c r="N25" s="389"/>
      <c r="O25" s="389"/>
      <c r="P25" s="389"/>
      <c r="Q25" s="389"/>
      <c r="R25" s="389"/>
      <c r="S25" s="389"/>
      <c r="T25" s="389"/>
      <c r="U25" s="389"/>
      <c r="V25" s="389"/>
      <c r="W25" s="390"/>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6"/>
      <c r="T27" s="407"/>
      <c r="U27" s="158">
        <v>44123</v>
      </c>
      <c r="V27" s="414">
        <v>44130</v>
      </c>
      <c r="W27" s="407"/>
      <c r="X27" s="158">
        <v>44137</v>
      </c>
      <c r="Y27" s="159"/>
      <c r="Z27" s="159"/>
      <c r="AA27" s="154">
        <v>44144</v>
      </c>
      <c r="AB27" s="92"/>
      <c r="AC27" s="93"/>
      <c r="AD27" s="1"/>
    </row>
    <row r="28" spans="1:30"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2"/>
      <c r="T28" s="413"/>
      <c r="U28" s="272">
        <v>0.82</v>
      </c>
      <c r="V28" s="502">
        <v>0.81</v>
      </c>
      <c r="W28" s="413"/>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416">
        <v>44151</v>
      </c>
      <c r="D30" s="406"/>
      <c r="E30" s="406"/>
      <c r="F30" s="407"/>
      <c r="G30" s="158">
        <v>44158</v>
      </c>
      <c r="H30" s="414">
        <v>44165</v>
      </c>
      <c r="I30" s="406"/>
      <c r="J30" s="407"/>
      <c r="K30" s="158">
        <v>44537</v>
      </c>
      <c r="L30" s="158">
        <v>44544</v>
      </c>
      <c r="M30" s="414"/>
      <c r="N30" s="406"/>
      <c r="O30" s="406"/>
      <c r="P30" s="407"/>
      <c r="Q30" s="158"/>
      <c r="R30" s="414"/>
      <c r="S30" s="406"/>
      <c r="T30" s="407"/>
      <c r="U30" s="158"/>
      <c r="V30" s="414"/>
      <c r="W30" s="407"/>
      <c r="X30" s="158"/>
      <c r="Y30" s="158"/>
      <c r="Z30" s="158"/>
      <c r="AA30" s="158"/>
      <c r="AB30" s="92"/>
      <c r="AC30" s="93"/>
      <c r="AD30" s="1"/>
    </row>
    <row r="31" spans="1:30" ht="13.5" customHeight="1">
      <c r="A31" s="1"/>
      <c r="B31" s="1"/>
      <c r="C31" s="508">
        <v>0.86</v>
      </c>
      <c r="D31" s="412"/>
      <c r="E31" s="412"/>
      <c r="F31" s="413"/>
      <c r="G31" s="259">
        <v>0.85</v>
      </c>
      <c r="H31" s="494">
        <v>0.82</v>
      </c>
      <c r="I31" s="412"/>
      <c r="J31" s="413"/>
      <c r="K31" s="272">
        <v>0.85</v>
      </c>
      <c r="L31" s="272">
        <v>0.82</v>
      </c>
      <c r="M31" s="461"/>
      <c r="N31" s="412"/>
      <c r="O31" s="412"/>
      <c r="P31" s="413"/>
      <c r="Q31" s="156"/>
      <c r="R31" s="461"/>
      <c r="S31" s="412"/>
      <c r="T31" s="413"/>
      <c r="U31" s="156"/>
      <c r="V31" s="461"/>
      <c r="W31" s="413"/>
      <c r="X31" s="156"/>
      <c r="Y31" s="96"/>
      <c r="Z31" s="96"/>
      <c r="AA31" s="208"/>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416"/>
      <c r="D33" s="406"/>
      <c r="E33" s="406"/>
      <c r="F33" s="407"/>
      <c r="G33" s="158"/>
      <c r="H33" s="414"/>
      <c r="I33" s="406"/>
      <c r="J33" s="407"/>
      <c r="K33" s="158"/>
      <c r="L33" s="158"/>
      <c r="M33" s="414"/>
      <c r="N33" s="406"/>
      <c r="O33" s="406"/>
      <c r="P33" s="407"/>
      <c r="Q33" s="158"/>
      <c r="R33" s="414"/>
      <c r="S33" s="406"/>
      <c r="T33" s="407"/>
      <c r="U33" s="158"/>
      <c r="V33" s="414"/>
      <c r="W33" s="407"/>
      <c r="X33" s="158"/>
      <c r="Y33" s="159"/>
      <c r="Z33" s="159"/>
      <c r="AA33" s="154"/>
      <c r="AB33" s="92"/>
      <c r="AC33" s="93"/>
      <c r="AD33" s="1"/>
    </row>
    <row r="34" spans="1:30" ht="13.5" customHeight="1">
      <c r="A34" s="1"/>
      <c r="B34" s="1"/>
      <c r="C34" s="417"/>
      <c r="D34" s="412"/>
      <c r="E34" s="412"/>
      <c r="F34" s="413"/>
      <c r="G34" s="97"/>
      <c r="H34" s="415"/>
      <c r="I34" s="412"/>
      <c r="J34" s="413"/>
      <c r="K34" s="97"/>
      <c r="L34" s="97"/>
      <c r="M34" s="415"/>
      <c r="N34" s="412"/>
      <c r="O34" s="412"/>
      <c r="P34" s="413"/>
      <c r="Q34" s="97"/>
      <c r="R34" s="415"/>
      <c r="S34" s="412"/>
      <c r="T34" s="413"/>
      <c r="U34" s="97"/>
      <c r="V34" s="415"/>
      <c r="W34" s="413"/>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416"/>
      <c r="D36" s="406"/>
      <c r="E36" s="406"/>
      <c r="F36" s="407"/>
      <c r="G36" s="158"/>
      <c r="H36" s="414"/>
      <c r="I36" s="406"/>
      <c r="J36" s="407"/>
      <c r="K36" s="158"/>
      <c r="L36" s="158"/>
      <c r="M36" s="414"/>
      <c r="N36" s="406"/>
      <c r="O36" s="406"/>
      <c r="P36" s="407"/>
      <c r="Q36" s="158"/>
      <c r="R36" s="414"/>
      <c r="S36" s="406"/>
      <c r="T36" s="407"/>
      <c r="U36" s="158"/>
      <c r="V36" s="414"/>
      <c r="W36" s="407"/>
      <c r="X36" s="89"/>
      <c r="Y36" s="90"/>
      <c r="Z36" s="90"/>
      <c r="AA36" s="91"/>
      <c r="AB36" s="92"/>
      <c r="AC36" s="93"/>
      <c r="AD36" s="1"/>
    </row>
    <row r="37" spans="1:30" ht="13.5" customHeight="1">
      <c r="A37" s="1"/>
      <c r="B37" s="1"/>
      <c r="C37" s="417"/>
      <c r="D37" s="412"/>
      <c r="E37" s="412"/>
      <c r="F37" s="413"/>
      <c r="G37" s="97"/>
      <c r="H37" s="415"/>
      <c r="I37" s="412"/>
      <c r="J37" s="413"/>
      <c r="K37" s="97"/>
      <c r="L37" s="97"/>
      <c r="M37" s="415"/>
      <c r="N37" s="412"/>
      <c r="O37" s="412"/>
      <c r="P37" s="413"/>
      <c r="Q37" s="97"/>
      <c r="R37" s="415"/>
      <c r="S37" s="412"/>
      <c r="T37" s="413"/>
      <c r="U37" s="97"/>
      <c r="V37" s="415"/>
      <c r="W37" s="413"/>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20" t="s">
        <v>30</v>
      </c>
      <c r="D40" s="406"/>
      <c r="E40" s="406"/>
      <c r="F40" s="407"/>
      <c r="G40" s="99" t="s">
        <v>31</v>
      </c>
      <c r="H40" s="419" t="s">
        <v>32</v>
      </c>
      <c r="I40" s="406"/>
      <c r="J40" s="407"/>
      <c r="K40" s="99" t="s">
        <v>33</v>
      </c>
      <c r="L40" s="304" t="s">
        <v>34</v>
      </c>
      <c r="M40" s="419" t="s">
        <v>34</v>
      </c>
      <c r="N40" s="406"/>
      <c r="O40" s="406"/>
      <c r="P40" s="407"/>
      <c r="Q40" s="99" t="s">
        <v>35</v>
      </c>
      <c r="R40" s="419" t="s">
        <v>36</v>
      </c>
      <c r="S40" s="406"/>
      <c r="T40" s="407"/>
      <c r="U40" s="99" t="s">
        <v>37</v>
      </c>
      <c r="V40" s="421" t="s">
        <v>38</v>
      </c>
      <c r="W40" s="422"/>
      <c r="X40" s="99" t="s">
        <v>39</v>
      </c>
      <c r="Y40" s="100"/>
      <c r="Z40" s="100"/>
      <c r="AA40" s="101" t="s">
        <v>46</v>
      </c>
      <c r="AB40" s="24"/>
      <c r="AC40" s="73"/>
      <c r="AD40" s="1"/>
    </row>
    <row r="41" spans="1:30" ht="13.5" customHeight="1">
      <c r="A41" s="1"/>
      <c r="B41" s="1"/>
      <c r="C41" s="488">
        <v>0.83</v>
      </c>
      <c r="D41" s="412"/>
      <c r="E41" s="412"/>
      <c r="F41" s="413"/>
      <c r="G41" s="272">
        <v>0.79</v>
      </c>
      <c r="H41" s="502">
        <v>0.83</v>
      </c>
      <c r="I41" s="412"/>
      <c r="J41" s="413"/>
      <c r="K41" s="259">
        <v>0.84</v>
      </c>
      <c r="L41" s="305">
        <v>0.83</v>
      </c>
      <c r="M41" s="418"/>
      <c r="N41" s="412"/>
      <c r="O41" s="412"/>
      <c r="P41" s="413"/>
      <c r="Q41" s="160"/>
      <c r="R41" s="418"/>
      <c r="S41" s="412"/>
      <c r="T41" s="413"/>
      <c r="U41" s="160"/>
      <c r="V41" s="418"/>
      <c r="W41" s="413"/>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88" t="s">
        <v>434</v>
      </c>
      <c r="L43" s="389"/>
      <c r="M43" s="389"/>
      <c r="N43" s="389"/>
      <c r="O43" s="389"/>
      <c r="P43" s="389"/>
      <c r="Q43" s="389"/>
      <c r="R43" s="389"/>
      <c r="S43" s="389"/>
      <c r="T43" s="389"/>
      <c r="U43" s="389"/>
      <c r="V43" s="389"/>
      <c r="W43" s="390"/>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6"/>
      <c r="T45" s="407"/>
      <c r="U45" s="158">
        <v>44123</v>
      </c>
      <c r="V45" s="414">
        <v>44130</v>
      </c>
      <c r="W45" s="407"/>
      <c r="X45" s="158">
        <v>44137</v>
      </c>
      <c r="Y45" s="159"/>
      <c r="Z45" s="159"/>
      <c r="AA45" s="154">
        <v>44144</v>
      </c>
      <c r="AB45" s="92"/>
      <c r="AC45" s="93"/>
      <c r="AD45" s="1"/>
    </row>
    <row r="46" spans="1:30"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2"/>
      <c r="T46" s="413"/>
      <c r="U46" s="97" t="s">
        <v>345</v>
      </c>
      <c r="V46" s="461" t="s">
        <v>345</v>
      </c>
      <c r="W46" s="413"/>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416">
        <v>44151</v>
      </c>
      <c r="D48" s="406"/>
      <c r="E48" s="406"/>
      <c r="F48" s="407"/>
      <c r="G48" s="158">
        <v>44158</v>
      </c>
      <c r="H48" s="414">
        <v>44165</v>
      </c>
      <c r="I48" s="406"/>
      <c r="J48" s="407"/>
      <c r="K48" s="158">
        <v>44537</v>
      </c>
      <c r="L48" s="158">
        <v>44544</v>
      </c>
      <c r="M48" s="414"/>
      <c r="N48" s="406"/>
      <c r="O48" s="406"/>
      <c r="P48" s="407"/>
      <c r="Q48" s="158"/>
      <c r="R48" s="414"/>
      <c r="S48" s="406"/>
      <c r="T48" s="407"/>
      <c r="U48" s="158"/>
      <c r="V48" s="414"/>
      <c r="W48" s="407"/>
      <c r="X48" s="158"/>
      <c r="Y48" s="158"/>
      <c r="Z48" s="158"/>
      <c r="AA48" s="158"/>
      <c r="AB48" s="92"/>
      <c r="AC48" s="93"/>
      <c r="AD48" s="1"/>
    </row>
    <row r="49" spans="1:30" ht="13.5" customHeight="1">
      <c r="A49" s="1"/>
      <c r="B49" s="1"/>
      <c r="C49" s="462" t="s">
        <v>345</v>
      </c>
      <c r="D49" s="412"/>
      <c r="E49" s="412"/>
      <c r="F49" s="413"/>
      <c r="G49" s="97" t="s">
        <v>345</v>
      </c>
      <c r="H49" s="415" t="s">
        <v>345</v>
      </c>
      <c r="I49" s="412"/>
      <c r="J49" s="413"/>
      <c r="K49" s="97" t="s">
        <v>345</v>
      </c>
      <c r="L49" s="97" t="s">
        <v>345</v>
      </c>
      <c r="M49" s="415"/>
      <c r="N49" s="412"/>
      <c r="O49" s="412"/>
      <c r="P49" s="413"/>
      <c r="Q49" s="156"/>
      <c r="R49" s="461"/>
      <c r="S49" s="412"/>
      <c r="T49" s="413"/>
      <c r="U49" s="156"/>
      <c r="V49" s="461"/>
      <c r="W49" s="413"/>
      <c r="X49" s="156"/>
      <c r="Y49" s="96"/>
      <c r="Z49" s="96"/>
      <c r="AA49" s="208"/>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416"/>
      <c r="D51" s="406"/>
      <c r="E51" s="406"/>
      <c r="F51" s="407"/>
      <c r="G51" s="158"/>
      <c r="H51" s="414"/>
      <c r="I51" s="406"/>
      <c r="J51" s="407"/>
      <c r="K51" s="158"/>
      <c r="L51" s="158"/>
      <c r="M51" s="414"/>
      <c r="N51" s="406"/>
      <c r="O51" s="406"/>
      <c r="P51" s="407"/>
      <c r="Q51" s="158"/>
      <c r="R51" s="414"/>
      <c r="S51" s="406"/>
      <c r="T51" s="407"/>
      <c r="U51" s="158"/>
      <c r="V51" s="484"/>
      <c r="W51" s="407"/>
      <c r="X51" s="158"/>
      <c r="Y51" s="159"/>
      <c r="Z51" s="159"/>
      <c r="AA51" s="154"/>
      <c r="AB51" s="92"/>
      <c r="AC51" s="93"/>
      <c r="AD51" s="1"/>
    </row>
    <row r="52" spans="1:30" ht="13.5" customHeight="1">
      <c r="A52" s="1"/>
      <c r="B52" s="1"/>
      <c r="C52" s="417"/>
      <c r="D52" s="412"/>
      <c r="E52" s="412"/>
      <c r="F52" s="413"/>
      <c r="G52" s="97"/>
      <c r="H52" s="415"/>
      <c r="I52" s="412"/>
      <c r="J52" s="413"/>
      <c r="K52" s="97"/>
      <c r="L52" s="97"/>
      <c r="M52" s="415"/>
      <c r="N52" s="412"/>
      <c r="O52" s="412"/>
      <c r="P52" s="413"/>
      <c r="Q52" s="97"/>
      <c r="R52" s="415"/>
      <c r="S52" s="412"/>
      <c r="T52" s="413"/>
      <c r="U52" s="97"/>
      <c r="V52" s="415"/>
      <c r="W52" s="413"/>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416"/>
      <c r="D54" s="406"/>
      <c r="E54" s="406"/>
      <c r="F54" s="407"/>
      <c r="G54" s="158"/>
      <c r="H54" s="414"/>
      <c r="I54" s="406"/>
      <c r="J54" s="407"/>
      <c r="K54" s="158"/>
      <c r="L54" s="158"/>
      <c r="M54" s="414"/>
      <c r="N54" s="406"/>
      <c r="O54" s="406"/>
      <c r="P54" s="407"/>
      <c r="Q54" s="158"/>
      <c r="R54" s="414"/>
      <c r="S54" s="406"/>
      <c r="T54" s="407"/>
      <c r="U54" s="158"/>
      <c r="V54" s="414"/>
      <c r="W54" s="407"/>
      <c r="X54" s="89"/>
      <c r="Y54" s="90"/>
      <c r="Z54" s="90"/>
      <c r="AA54" s="91"/>
      <c r="AB54" s="92"/>
      <c r="AC54" s="93"/>
      <c r="AD54" s="1"/>
    </row>
    <row r="55" spans="1:30" ht="13.5" customHeight="1">
      <c r="A55" s="1"/>
      <c r="B55" s="1"/>
      <c r="C55" s="417"/>
      <c r="D55" s="412"/>
      <c r="E55" s="412"/>
      <c r="F55" s="413"/>
      <c r="G55" s="97"/>
      <c r="H55" s="415"/>
      <c r="I55" s="412"/>
      <c r="J55" s="413"/>
      <c r="K55" s="97"/>
      <c r="L55" s="97"/>
      <c r="M55" s="415"/>
      <c r="N55" s="412"/>
      <c r="O55" s="412"/>
      <c r="P55" s="413"/>
      <c r="Q55" s="97"/>
      <c r="R55" s="415"/>
      <c r="S55" s="412"/>
      <c r="T55" s="413"/>
      <c r="U55" s="97"/>
      <c r="V55" s="415"/>
      <c r="W55" s="413"/>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6"/>
      <c r="T58" s="407"/>
      <c r="U58" s="99" t="s">
        <v>37</v>
      </c>
      <c r="V58" s="421" t="s">
        <v>38</v>
      </c>
      <c r="W58" s="422"/>
      <c r="X58" s="99" t="s">
        <v>39</v>
      </c>
      <c r="Y58" s="100"/>
      <c r="Z58" s="100"/>
      <c r="AA58" s="101" t="s">
        <v>46</v>
      </c>
      <c r="AB58" s="24"/>
      <c r="AC58" s="73"/>
      <c r="AD58" s="1"/>
    </row>
    <row r="59" spans="1:30" ht="13.5" customHeight="1">
      <c r="A59" s="1"/>
      <c r="B59" s="1"/>
      <c r="C59" s="423">
        <v>0</v>
      </c>
      <c r="D59" s="412"/>
      <c r="E59" s="412"/>
      <c r="F59" s="413"/>
      <c r="G59" s="160" t="s">
        <v>345</v>
      </c>
      <c r="H59" s="467" t="s">
        <v>345</v>
      </c>
      <c r="I59" s="412"/>
      <c r="J59" s="413"/>
      <c r="K59" s="161" t="s">
        <v>345</v>
      </c>
      <c r="L59" s="160"/>
      <c r="M59" s="418" t="s">
        <v>345</v>
      </c>
      <c r="N59" s="412"/>
      <c r="O59" s="412"/>
      <c r="P59" s="413"/>
      <c r="Q59" s="161"/>
      <c r="R59" s="418"/>
      <c r="S59" s="412"/>
      <c r="T59" s="413"/>
      <c r="U59" s="160"/>
      <c r="V59" s="418"/>
      <c r="W59" s="413"/>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88" t="s">
        <v>434</v>
      </c>
      <c r="L61" s="389"/>
      <c r="M61" s="389"/>
      <c r="N61" s="389"/>
      <c r="O61" s="389"/>
      <c r="P61" s="389"/>
      <c r="Q61" s="389"/>
      <c r="R61" s="389"/>
      <c r="S61" s="389"/>
      <c r="T61" s="389"/>
      <c r="U61" s="389"/>
      <c r="V61" s="389"/>
      <c r="W61" s="390"/>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6"/>
      <c r="T63" s="407"/>
      <c r="U63" s="99" t="s">
        <v>37</v>
      </c>
      <c r="V63" s="421" t="s">
        <v>38</v>
      </c>
      <c r="W63" s="422"/>
      <c r="X63" s="107" t="s">
        <v>39</v>
      </c>
      <c r="Y63" s="100"/>
      <c r="Z63" s="100"/>
      <c r="AA63" s="101" t="s">
        <v>46</v>
      </c>
      <c r="AB63" s="101" t="s">
        <v>49</v>
      </c>
      <c r="AC63" s="73"/>
      <c r="AD63" s="1"/>
    </row>
    <row r="64" spans="1:30" ht="13.5" customHeight="1">
      <c r="A64" s="1"/>
      <c r="B64" s="1"/>
      <c r="C64" s="417">
        <v>7</v>
      </c>
      <c r="D64" s="412"/>
      <c r="E64" s="412"/>
      <c r="F64" s="413"/>
      <c r="G64" s="156">
        <v>6</v>
      </c>
      <c r="H64" s="461">
        <v>4</v>
      </c>
      <c r="I64" s="412"/>
      <c r="J64" s="413"/>
      <c r="K64" s="97">
        <v>0</v>
      </c>
      <c r="L64" s="94"/>
      <c r="M64" s="514">
        <v>1</v>
      </c>
      <c r="N64" s="412"/>
      <c r="O64" s="412"/>
      <c r="P64" s="413"/>
      <c r="Q64" s="94"/>
      <c r="R64" s="415"/>
      <c r="S64" s="412"/>
      <c r="T64" s="413"/>
      <c r="U64" s="97"/>
      <c r="V64" s="415"/>
      <c r="W64" s="413"/>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02"/>
      <c r="U66" s="464"/>
      <c r="V66" s="463" t="s">
        <v>54</v>
      </c>
      <c r="W66" s="464"/>
      <c r="X66" s="109" t="s">
        <v>55</v>
      </c>
      <c r="Y66" s="24"/>
      <c r="Z66" s="24"/>
      <c r="AA66" s="24"/>
      <c r="AB66" s="1"/>
      <c r="AC66" s="73"/>
      <c r="AD66" s="1"/>
    </row>
    <row r="67" spans="1:30" ht="18" customHeight="1">
      <c r="A67" s="1"/>
      <c r="B67" s="432" t="s">
        <v>60</v>
      </c>
      <c r="C67" s="428"/>
      <c r="D67" s="1"/>
      <c r="E67" s="1"/>
      <c r="F67" s="261">
        <v>44173</v>
      </c>
      <c r="G67" s="515" t="s">
        <v>442</v>
      </c>
      <c r="H67" s="384"/>
      <c r="I67" s="384"/>
      <c r="J67" s="428"/>
      <c r="K67" s="495" t="s">
        <v>69</v>
      </c>
      <c r="L67" s="384"/>
      <c r="M67" s="384"/>
      <c r="N67" s="384"/>
      <c r="O67" s="384"/>
      <c r="P67" s="384"/>
      <c r="Q67" s="384"/>
      <c r="R67" s="384"/>
      <c r="S67" s="384"/>
      <c r="T67" s="384"/>
      <c r="U67" s="428"/>
      <c r="V67" s="495"/>
      <c r="W67" s="428"/>
      <c r="X67" s="163"/>
      <c r="Y67" s="24"/>
      <c r="Z67" s="24"/>
      <c r="AA67" s="24"/>
      <c r="AB67" s="1"/>
      <c r="AC67" s="73"/>
      <c r="AD67" s="1"/>
    </row>
    <row r="68" spans="1:30" ht="22.5" customHeight="1">
      <c r="A68" s="1"/>
      <c r="B68" s="113" t="s">
        <v>61</v>
      </c>
      <c r="C68" s="114" t="s">
        <v>62</v>
      </c>
      <c r="D68" s="1"/>
      <c r="E68" s="1"/>
      <c r="F68" s="261"/>
      <c r="G68" s="495"/>
      <c r="H68" s="384"/>
      <c r="I68" s="384"/>
      <c r="J68" s="428"/>
      <c r="K68" s="495"/>
      <c r="L68" s="384"/>
      <c r="M68" s="384"/>
      <c r="N68" s="384"/>
      <c r="O68" s="384"/>
      <c r="P68" s="384"/>
      <c r="Q68" s="384"/>
      <c r="R68" s="384"/>
      <c r="S68" s="384"/>
      <c r="T68" s="384"/>
      <c r="U68" s="428"/>
      <c r="V68" s="495"/>
      <c r="W68" s="428"/>
      <c r="X68" s="165"/>
      <c r="Y68" s="24"/>
      <c r="Z68" s="24"/>
      <c r="AA68" s="24"/>
      <c r="AB68" s="1"/>
      <c r="AC68" s="73"/>
      <c r="AD68" s="1"/>
    </row>
    <row r="69" spans="1:30" ht="19.5" customHeight="1">
      <c r="A69" s="1"/>
      <c r="B69" s="113" t="s">
        <v>63</v>
      </c>
      <c r="C69" s="114" t="s">
        <v>64</v>
      </c>
      <c r="D69" s="1"/>
      <c r="E69" s="1"/>
      <c r="F69" s="261"/>
      <c r="G69" s="495"/>
      <c r="H69" s="384"/>
      <c r="I69" s="384"/>
      <c r="J69" s="428"/>
      <c r="K69" s="495"/>
      <c r="L69" s="384"/>
      <c r="M69" s="384"/>
      <c r="N69" s="384"/>
      <c r="O69" s="384"/>
      <c r="P69" s="384"/>
      <c r="Q69" s="384"/>
      <c r="R69" s="384"/>
      <c r="S69" s="384"/>
      <c r="T69" s="384"/>
      <c r="U69" s="428"/>
      <c r="V69" s="495"/>
      <c r="W69" s="428"/>
      <c r="X69" s="166"/>
      <c r="Y69" s="24"/>
      <c r="Z69" s="24"/>
      <c r="AA69" s="24"/>
      <c r="AB69" s="1"/>
      <c r="AC69" s="73"/>
      <c r="AD69" s="1"/>
    </row>
    <row r="70" spans="1:30" ht="16.5" customHeight="1">
      <c r="A70" s="1"/>
      <c r="B70" s="113" t="s">
        <v>65</v>
      </c>
      <c r="C70" s="114" t="s">
        <v>66</v>
      </c>
      <c r="D70" s="1"/>
      <c r="E70" s="1"/>
      <c r="F70" s="261"/>
      <c r="G70" s="495"/>
      <c r="H70" s="384"/>
      <c r="I70" s="384"/>
      <c r="J70" s="428"/>
      <c r="K70" s="495"/>
      <c r="L70" s="384"/>
      <c r="M70" s="384"/>
      <c r="N70" s="384"/>
      <c r="O70" s="384"/>
      <c r="P70" s="384"/>
      <c r="Q70" s="384"/>
      <c r="R70" s="384"/>
      <c r="S70" s="384"/>
      <c r="T70" s="384"/>
      <c r="U70" s="428"/>
      <c r="V70" s="430"/>
      <c r="W70" s="428"/>
      <c r="X70" s="115"/>
      <c r="Y70" s="24"/>
      <c r="Z70" s="24"/>
      <c r="AA70" s="24"/>
      <c r="AB70" s="1"/>
      <c r="AC70" s="73"/>
      <c r="AD70" s="1"/>
    </row>
    <row r="71" spans="1:30" ht="18" customHeight="1">
      <c r="A71" s="1"/>
      <c r="B71" s="113" t="s">
        <v>67</v>
      </c>
      <c r="C71" s="114" t="s">
        <v>58</v>
      </c>
      <c r="D71" s="1"/>
      <c r="E71" s="1"/>
      <c r="F71" s="252"/>
      <c r="G71" s="427"/>
      <c r="H71" s="384"/>
      <c r="I71" s="384"/>
      <c r="J71" s="428"/>
      <c r="K71" s="430"/>
      <c r="L71" s="384"/>
      <c r="M71" s="384"/>
      <c r="N71" s="384"/>
      <c r="O71" s="384"/>
      <c r="P71" s="384"/>
      <c r="Q71" s="384"/>
      <c r="R71" s="384"/>
      <c r="S71" s="384"/>
      <c r="T71" s="384"/>
      <c r="U71" s="428"/>
      <c r="V71" s="427"/>
      <c r="W71" s="428"/>
      <c r="X71" s="111"/>
      <c r="Y71" s="24"/>
      <c r="Z71" s="24"/>
      <c r="AA71" s="24"/>
      <c r="AB71" s="1"/>
      <c r="AC71" s="73"/>
      <c r="AD71" s="1"/>
    </row>
    <row r="72" spans="1:30"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384"/>
      <c r="U72" s="428"/>
      <c r="V72" s="427"/>
      <c r="W72" s="428"/>
      <c r="X72" s="111"/>
      <c r="Y72" s="24"/>
      <c r="Z72" s="24"/>
      <c r="AA72" s="24"/>
      <c r="AB72" s="1"/>
      <c r="AC72" s="73"/>
      <c r="AD72" s="1"/>
    </row>
    <row r="73" spans="1:30" ht="13.5" customHeight="1">
      <c r="A73" s="1"/>
      <c r="B73" s="113" t="s">
        <v>70</v>
      </c>
      <c r="C73" s="114" t="s">
        <v>71</v>
      </c>
      <c r="D73" s="1"/>
      <c r="E73" s="1"/>
      <c r="F73" s="252"/>
      <c r="G73" s="430"/>
      <c r="H73" s="384"/>
      <c r="I73" s="384"/>
      <c r="J73" s="428"/>
      <c r="K73" s="430"/>
      <c r="L73" s="384"/>
      <c r="M73" s="384"/>
      <c r="N73" s="384"/>
      <c r="O73" s="384"/>
      <c r="P73" s="384"/>
      <c r="Q73" s="384"/>
      <c r="R73" s="384"/>
      <c r="S73" s="384"/>
      <c r="T73" s="384"/>
      <c r="U73" s="428"/>
      <c r="V73" s="427"/>
      <c r="W73" s="428"/>
      <c r="X73" s="115"/>
      <c r="Y73" s="24"/>
      <c r="Z73" s="24"/>
      <c r="AA73" s="24"/>
      <c r="AB73" s="1"/>
      <c r="AC73" s="73"/>
      <c r="AD73" s="1"/>
    </row>
    <row r="74" spans="1:30" ht="18" customHeight="1">
      <c r="A74" s="1"/>
      <c r="B74" s="113" t="s">
        <v>72</v>
      </c>
      <c r="C74" s="114" t="s">
        <v>73</v>
      </c>
      <c r="D74" s="1"/>
      <c r="E74" s="1"/>
      <c r="F74" s="110"/>
      <c r="G74" s="430"/>
      <c r="H74" s="384"/>
      <c r="I74" s="384"/>
      <c r="J74" s="428"/>
      <c r="K74" s="429"/>
      <c r="L74" s="384"/>
      <c r="M74" s="384"/>
      <c r="N74" s="384"/>
      <c r="O74" s="384"/>
      <c r="P74" s="384"/>
      <c r="Q74" s="384"/>
      <c r="R74" s="384"/>
      <c r="S74" s="384"/>
      <c r="T74" s="384"/>
      <c r="U74" s="428"/>
      <c r="V74" s="427"/>
      <c r="W74" s="428"/>
      <c r="X74" s="111"/>
      <c r="Y74" s="24"/>
      <c r="Z74" s="24"/>
      <c r="AA74" s="24"/>
      <c r="AB74" s="1"/>
      <c r="AC74" s="73"/>
      <c r="AD74" s="1"/>
    </row>
    <row r="75" spans="1:30" ht="18" customHeight="1">
      <c r="A75" s="1"/>
      <c r="B75" s="116" t="s">
        <v>74</v>
      </c>
      <c r="C75" s="117" t="s">
        <v>75</v>
      </c>
      <c r="D75" s="1"/>
      <c r="E75" s="1"/>
      <c r="F75" s="110"/>
      <c r="G75" s="430"/>
      <c r="H75" s="384"/>
      <c r="I75" s="384"/>
      <c r="J75" s="428"/>
      <c r="K75" s="429"/>
      <c r="L75" s="384"/>
      <c r="M75" s="384"/>
      <c r="N75" s="384"/>
      <c r="O75" s="384"/>
      <c r="P75" s="384"/>
      <c r="Q75" s="384"/>
      <c r="R75" s="384"/>
      <c r="S75" s="384"/>
      <c r="T75" s="384"/>
      <c r="U75" s="428"/>
      <c r="V75" s="427"/>
      <c r="W75" s="428"/>
      <c r="X75" s="115"/>
      <c r="Y75" s="24"/>
      <c r="Z75" s="24"/>
      <c r="AA75" s="24"/>
      <c r="AB75" s="1"/>
      <c r="AC75" s="73"/>
      <c r="AD75" s="1"/>
    </row>
    <row r="76" spans="1:30" ht="18" customHeight="1">
      <c r="A76" s="1"/>
      <c r="B76" s="209" t="s">
        <v>7</v>
      </c>
      <c r="C76" s="184" t="s">
        <v>212</v>
      </c>
      <c r="D76" s="1"/>
      <c r="E76" s="1"/>
      <c r="F76" s="110"/>
      <c r="G76" s="430"/>
      <c r="H76" s="384"/>
      <c r="I76" s="384"/>
      <c r="J76" s="428"/>
      <c r="K76" s="429"/>
      <c r="L76" s="384"/>
      <c r="M76" s="384"/>
      <c r="N76" s="384"/>
      <c r="O76" s="384"/>
      <c r="P76" s="384"/>
      <c r="Q76" s="384"/>
      <c r="R76" s="384"/>
      <c r="S76" s="384"/>
      <c r="T76" s="384"/>
      <c r="U76" s="428"/>
      <c r="V76" s="427"/>
      <c r="W76" s="428"/>
      <c r="X76" s="111"/>
      <c r="Y76" s="24"/>
      <c r="Z76" s="24"/>
      <c r="AA76" s="24"/>
      <c r="AB76" s="1"/>
      <c r="AC76" s="73"/>
      <c r="AD76" s="1"/>
    </row>
    <row r="77" spans="1:30" ht="18" customHeight="1">
      <c r="A77" s="1"/>
      <c r="B77" s="1"/>
      <c r="C77" s="9"/>
      <c r="D77" s="1"/>
      <c r="E77" s="1"/>
      <c r="F77" s="218"/>
      <c r="G77" s="475"/>
      <c r="H77" s="381"/>
      <c r="I77" s="381"/>
      <c r="J77" s="381"/>
      <c r="K77" s="474"/>
      <c r="L77" s="381"/>
      <c r="M77" s="381"/>
      <c r="N77" s="381"/>
      <c r="O77" s="381"/>
      <c r="P77" s="381"/>
      <c r="Q77" s="381"/>
      <c r="R77" s="381"/>
      <c r="S77" s="381"/>
      <c r="T77" s="381"/>
      <c r="U77" s="381"/>
      <c r="V77" s="476"/>
      <c r="W77" s="381"/>
      <c r="X77" s="219"/>
      <c r="Y77" s="9"/>
      <c r="Z77" s="9"/>
      <c r="AA77" s="9"/>
      <c r="AB77" s="1"/>
      <c r="AC77" s="8"/>
      <c r="AD77" s="1"/>
    </row>
    <row r="78" spans="1:30" ht="18" customHeight="1">
      <c r="A78" s="1"/>
      <c r="B78" s="199"/>
      <c r="C78" s="220"/>
      <c r="D78" s="1"/>
      <c r="E78" s="1"/>
      <c r="F78" s="218"/>
      <c r="G78" s="475"/>
      <c r="H78" s="381"/>
      <c r="I78" s="381"/>
      <c r="J78" s="381"/>
      <c r="K78" s="474"/>
      <c r="L78" s="381"/>
      <c r="M78" s="381"/>
      <c r="N78" s="381"/>
      <c r="O78" s="381"/>
      <c r="P78" s="381"/>
      <c r="Q78" s="381"/>
      <c r="R78" s="381"/>
      <c r="S78" s="381"/>
      <c r="T78" s="381"/>
      <c r="U78" s="381"/>
      <c r="V78" s="475"/>
      <c r="W78" s="381"/>
      <c r="X78" s="132"/>
      <c r="Y78" s="9"/>
      <c r="Z78" s="9"/>
      <c r="AA78" s="9"/>
      <c r="AB78" s="1"/>
      <c r="AC78" s="8"/>
      <c r="AD78" s="1"/>
    </row>
    <row r="79" spans="1:30" ht="15" customHeight="1">
      <c r="A79" s="1"/>
      <c r="B79" s="1"/>
      <c r="C79" s="9"/>
      <c r="D79" s="1"/>
      <c r="E79" s="1"/>
      <c r="F79" s="218"/>
      <c r="G79" s="475"/>
      <c r="H79" s="381"/>
      <c r="I79" s="381"/>
      <c r="J79" s="381"/>
      <c r="K79" s="474"/>
      <c r="L79" s="381"/>
      <c r="M79" s="381"/>
      <c r="N79" s="381"/>
      <c r="O79" s="381"/>
      <c r="P79" s="381"/>
      <c r="Q79" s="381"/>
      <c r="R79" s="381"/>
      <c r="S79" s="381"/>
      <c r="T79" s="381"/>
      <c r="U79" s="381"/>
      <c r="V79" s="475"/>
      <c r="W79" s="381"/>
      <c r="X79" s="132"/>
      <c r="Y79" s="9"/>
      <c r="Z79" s="9"/>
      <c r="AA79" s="9"/>
      <c r="AB79" s="1"/>
      <c r="AC79" s="8"/>
      <c r="AD79" s="1"/>
    </row>
    <row r="80" spans="1:30" ht="13.5" customHeight="1">
      <c r="A80" s="1"/>
      <c r="B80" s="1"/>
      <c r="C80" s="9"/>
      <c r="D80" s="1"/>
      <c r="E80" s="1"/>
      <c r="F80" s="221"/>
      <c r="G80" s="477"/>
      <c r="H80" s="454"/>
      <c r="I80" s="454"/>
      <c r="J80" s="454"/>
      <c r="K80" s="478"/>
      <c r="L80" s="454"/>
      <c r="M80" s="454"/>
      <c r="N80" s="454"/>
      <c r="O80" s="454"/>
      <c r="P80" s="454"/>
      <c r="Q80" s="454"/>
      <c r="R80" s="454"/>
      <c r="S80" s="454"/>
      <c r="T80" s="454"/>
      <c r="U80" s="454"/>
      <c r="V80" s="477"/>
      <c r="W80" s="454"/>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88" t="s">
        <v>434</v>
      </c>
      <c r="L82" s="389"/>
      <c r="M82" s="389"/>
      <c r="N82" s="389"/>
      <c r="O82" s="389"/>
      <c r="P82" s="389"/>
      <c r="Q82" s="389"/>
      <c r="R82" s="389"/>
      <c r="S82" s="389"/>
      <c r="T82" s="389"/>
      <c r="U82" s="389"/>
      <c r="V82" s="389"/>
      <c r="W82" s="390"/>
      <c r="X82" s="1"/>
      <c r="Y82" s="1"/>
      <c r="Z82" s="1"/>
      <c r="AA82" s="1"/>
      <c r="AB82" s="1"/>
      <c r="AC82" s="8"/>
      <c r="AD82" s="1"/>
    </row>
    <row r="83" spans="1:30"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94"/>
      <c r="C84" s="381"/>
      <c r="D84" s="121"/>
      <c r="E84" s="121"/>
      <c r="F84" s="121"/>
      <c r="G84" s="437" t="s">
        <v>417</v>
      </c>
      <c r="H84" s="378"/>
      <c r="I84" s="503"/>
      <c r="J84" s="381"/>
      <c r="K84" s="437" t="s">
        <v>418</v>
      </c>
      <c r="L84" s="496"/>
      <c r="M84" s="378"/>
      <c r="N84" s="1"/>
      <c r="O84" s="437" t="s">
        <v>419</v>
      </c>
      <c r="P84" s="496"/>
      <c r="Q84" s="378"/>
      <c r="S84" s="437" t="s">
        <v>420</v>
      </c>
      <c r="T84" s="378"/>
      <c r="W84" s="1"/>
      <c r="X84" s="285"/>
      <c r="Y84" s="123"/>
      <c r="Z84" s="123"/>
      <c r="AA84" s="123"/>
      <c r="AB84" s="1"/>
      <c r="AC84" s="1"/>
      <c r="AD84" s="1"/>
    </row>
    <row r="85" spans="1:30" ht="13.5" customHeight="1">
      <c r="A85" s="1"/>
      <c r="B85" s="380"/>
      <c r="C85" s="381"/>
      <c r="D85" s="121"/>
      <c r="E85" s="121"/>
      <c r="F85" s="121"/>
      <c r="G85" s="377" t="s">
        <v>80</v>
      </c>
      <c r="H85" s="378"/>
      <c r="I85" s="503"/>
      <c r="J85" s="381"/>
      <c r="K85" s="377" t="s">
        <v>80</v>
      </c>
      <c r="L85" s="496"/>
      <c r="M85" s="378"/>
      <c r="N85" s="1"/>
      <c r="O85" s="377" t="s">
        <v>80</v>
      </c>
      <c r="P85" s="496"/>
      <c r="Q85" s="378"/>
      <c r="S85" s="377" t="s">
        <v>80</v>
      </c>
      <c r="T85" s="378"/>
      <c r="W85" s="1"/>
      <c r="X85" s="286"/>
      <c r="Y85" s="125"/>
      <c r="Z85" s="125"/>
      <c r="AA85" s="125"/>
      <c r="AB85" s="1"/>
      <c r="AC85" s="1"/>
      <c r="AD85" s="1"/>
    </row>
    <row r="86" spans="1:30" ht="13.5" customHeight="1">
      <c r="A86" s="1"/>
      <c r="B86" s="382"/>
      <c r="C86" s="381"/>
      <c r="D86" s="121"/>
      <c r="E86" s="167" t="s">
        <v>97</v>
      </c>
      <c r="F86" s="121"/>
      <c r="G86" s="509" t="s">
        <v>443</v>
      </c>
      <c r="H86" s="378"/>
      <c r="I86" s="503"/>
      <c r="J86" s="381"/>
      <c r="K86" s="509" t="s">
        <v>444</v>
      </c>
      <c r="L86" s="496"/>
      <c r="M86" s="378"/>
      <c r="N86" s="1"/>
      <c r="O86" s="468" t="s">
        <v>445</v>
      </c>
      <c r="P86" s="496"/>
      <c r="Q86" s="378"/>
      <c r="S86" s="480">
        <v>0</v>
      </c>
      <c r="T86" s="378"/>
      <c r="W86" s="1"/>
      <c r="X86" s="9"/>
      <c r="Y86" s="1"/>
      <c r="Z86" s="1"/>
      <c r="AA86" s="1"/>
      <c r="AB86" s="1"/>
      <c r="AC86" s="1"/>
      <c r="AD86" s="1"/>
    </row>
    <row r="87" spans="1:30" ht="13.5" customHeight="1">
      <c r="A87" s="1"/>
      <c r="B87" s="380"/>
      <c r="C87" s="381"/>
      <c r="D87" s="168"/>
      <c r="E87" s="169" t="s">
        <v>98</v>
      </c>
      <c r="F87" s="121"/>
      <c r="G87" s="377" t="s">
        <v>268</v>
      </c>
      <c r="H87" s="378"/>
      <c r="I87" s="503"/>
      <c r="J87" s="381"/>
      <c r="K87" s="377" t="s">
        <v>268</v>
      </c>
      <c r="L87" s="496"/>
      <c r="M87" s="378"/>
      <c r="N87" s="1"/>
      <c r="O87" s="377" t="s">
        <v>99</v>
      </c>
      <c r="P87" s="496"/>
      <c r="Q87" s="378"/>
      <c r="S87" s="377" t="s">
        <v>99</v>
      </c>
      <c r="T87" s="378"/>
      <c r="W87" s="1"/>
      <c r="X87" s="286"/>
      <c r="Y87" s="125"/>
      <c r="Z87" s="125"/>
      <c r="AA87" s="125"/>
      <c r="AB87" s="1"/>
      <c r="AC87" s="1"/>
      <c r="AD87" s="1"/>
    </row>
    <row r="88" spans="1:30" ht="13.5" customHeight="1">
      <c r="A88" s="1"/>
      <c r="B88" s="382"/>
      <c r="C88" s="381"/>
      <c r="D88" s="170"/>
      <c r="E88" s="205" t="e">
        <f>G86+K86+O86+S86</f>
        <v>#VALUE!</v>
      </c>
      <c r="F88" s="121"/>
      <c r="G88" s="490">
        <v>60</v>
      </c>
      <c r="H88" s="378"/>
      <c r="I88" s="503"/>
      <c r="J88" s="381"/>
      <c r="K88" s="490">
        <v>0</v>
      </c>
      <c r="L88" s="496"/>
      <c r="M88" s="378"/>
      <c r="N88" s="1"/>
      <c r="O88" s="480">
        <v>6</v>
      </c>
      <c r="P88" s="496"/>
      <c r="Q88" s="378"/>
      <c r="R88" s="287"/>
      <c r="S88" s="490">
        <v>3</v>
      </c>
      <c r="T88" s="378"/>
      <c r="W88" s="1"/>
      <c r="X88" s="9"/>
      <c r="Y88" s="1"/>
      <c r="Z88" s="1"/>
      <c r="AA88" s="1"/>
      <c r="AB88" s="1"/>
      <c r="AC88" s="1"/>
      <c r="AD88" s="1"/>
    </row>
    <row r="89" spans="1:30" ht="13.5" customHeight="1">
      <c r="A89" s="1"/>
      <c r="B89" s="380"/>
      <c r="C89" s="381"/>
      <c r="D89" s="168"/>
      <c r="E89" s="169" t="s">
        <v>100</v>
      </c>
      <c r="F89" s="121"/>
      <c r="G89" s="377" t="s">
        <v>421</v>
      </c>
      <c r="H89" s="378"/>
      <c r="I89" s="503"/>
      <c r="J89" s="381"/>
      <c r="K89" s="377" t="s">
        <v>421</v>
      </c>
      <c r="L89" s="496"/>
      <c r="M89" s="378"/>
      <c r="N89" s="1"/>
      <c r="O89" s="377" t="s">
        <v>421</v>
      </c>
      <c r="P89" s="496"/>
      <c r="Q89" s="378"/>
      <c r="S89" s="377" t="s">
        <v>421</v>
      </c>
      <c r="T89" s="378"/>
      <c r="W89" s="1"/>
      <c r="X89" s="286"/>
      <c r="Y89" s="125"/>
      <c r="Z89" s="125"/>
      <c r="AA89" s="125"/>
      <c r="AB89" s="1"/>
      <c r="AC89" s="8"/>
      <c r="AD89" s="1"/>
    </row>
    <row r="90" spans="1:30" ht="13.5" customHeight="1">
      <c r="A90" s="1"/>
      <c r="B90" s="382"/>
      <c r="C90" s="381"/>
      <c r="D90" s="172"/>
      <c r="E90" s="171">
        <f>G88+K88+O88+S88</f>
        <v>69</v>
      </c>
      <c r="F90" s="121"/>
      <c r="G90" s="504">
        <v>180</v>
      </c>
      <c r="H90" s="378"/>
      <c r="I90" s="503"/>
      <c r="J90" s="381"/>
      <c r="K90" s="504">
        <v>10</v>
      </c>
      <c r="L90" s="496"/>
      <c r="M90" s="378"/>
      <c r="N90" s="1"/>
      <c r="O90" s="504">
        <v>18</v>
      </c>
      <c r="P90" s="496"/>
      <c r="Q90" s="378"/>
      <c r="S90" s="505">
        <v>10</v>
      </c>
      <c r="T90" s="378"/>
      <c r="W90" s="1"/>
      <c r="X90" s="9"/>
      <c r="Y90" s="1"/>
      <c r="Z90" s="1"/>
      <c r="AA90" s="1"/>
      <c r="AB90" s="1"/>
      <c r="AC90" s="8"/>
      <c r="AD90" s="1"/>
    </row>
    <row r="91" spans="1:30" ht="13.5" customHeight="1">
      <c r="A91" s="1"/>
      <c r="B91" s="380"/>
      <c r="C91" s="381"/>
      <c r="D91" s="121"/>
      <c r="E91" s="230" t="s">
        <v>270</v>
      </c>
      <c r="F91" s="121"/>
      <c r="G91" s="377" t="s">
        <v>269</v>
      </c>
      <c r="H91" s="378"/>
      <c r="I91" s="503"/>
      <c r="J91" s="381"/>
      <c r="K91" s="377" t="s">
        <v>269</v>
      </c>
      <c r="L91" s="496"/>
      <c r="M91" s="378"/>
      <c r="N91" s="1"/>
      <c r="O91" s="377" t="s">
        <v>269</v>
      </c>
      <c r="P91" s="496"/>
      <c r="Q91" s="378"/>
      <c r="S91" s="377" t="s">
        <v>269</v>
      </c>
      <c r="T91" s="378"/>
      <c r="W91" s="1"/>
      <c r="X91" s="286"/>
      <c r="Y91" s="125"/>
      <c r="Z91" s="125"/>
      <c r="AA91" s="125"/>
      <c r="AB91" s="1"/>
      <c r="AC91" s="8"/>
      <c r="AD91" s="1"/>
    </row>
    <row r="92" spans="1:30" ht="13.5" customHeight="1">
      <c r="A92" s="1"/>
      <c r="B92" s="397"/>
      <c r="C92" s="381"/>
      <c r="D92" s="121"/>
      <c r="E92" s="231" t="s">
        <v>345</v>
      </c>
      <c r="F92" s="121"/>
      <c r="G92" s="486" t="s">
        <v>345</v>
      </c>
      <c r="H92" s="378"/>
      <c r="I92" s="503"/>
      <c r="J92" s="381"/>
      <c r="K92" s="504" t="s">
        <v>345</v>
      </c>
      <c r="L92" s="496"/>
      <c r="M92" s="378"/>
      <c r="N92" s="1"/>
      <c r="O92" s="486" t="s">
        <v>345</v>
      </c>
      <c r="P92" s="496"/>
      <c r="Q92" s="378"/>
      <c r="S92" s="505" t="s">
        <v>345</v>
      </c>
      <c r="T92" s="378"/>
      <c r="W92" s="1"/>
      <c r="X92" s="24"/>
      <c r="Y92" s="129"/>
      <c r="Z92" s="129"/>
      <c r="AA92" s="129"/>
      <c r="AB92" s="1"/>
      <c r="AC92" s="8"/>
      <c r="AD92" s="1"/>
    </row>
    <row r="93" spans="1:30" ht="12.75" customHeight="1">
      <c r="A93" s="1"/>
      <c r="B93" s="380"/>
      <c r="C93" s="381"/>
      <c r="D93" s="121"/>
      <c r="E93" s="169" t="s">
        <v>272</v>
      </c>
      <c r="F93" s="121"/>
      <c r="G93" s="438" t="s">
        <v>273</v>
      </c>
      <c r="H93" s="378"/>
      <c r="I93" s="503"/>
      <c r="J93" s="381"/>
      <c r="K93" s="438" t="s">
        <v>273</v>
      </c>
      <c r="L93" s="496"/>
      <c r="M93" s="378"/>
      <c r="N93" s="1"/>
      <c r="O93" s="438" t="s">
        <v>273</v>
      </c>
      <c r="P93" s="496"/>
      <c r="Q93" s="378"/>
      <c r="S93" s="438" t="s">
        <v>273</v>
      </c>
      <c r="T93" s="378"/>
      <c r="W93" s="1"/>
      <c r="X93" s="286"/>
      <c r="Y93" s="125"/>
      <c r="Z93" s="125"/>
      <c r="AA93" s="125"/>
      <c r="AB93" s="1"/>
      <c r="AC93" s="8"/>
      <c r="AD93" s="1"/>
    </row>
    <row r="94" spans="1:30" ht="13.5" customHeight="1">
      <c r="A94" s="1"/>
      <c r="B94" s="382"/>
      <c r="C94" s="381"/>
      <c r="D94" s="232"/>
      <c r="E94" s="233" t="s">
        <v>345</v>
      </c>
      <c r="F94" s="121"/>
      <c r="G94" s="505" t="s">
        <v>345</v>
      </c>
      <c r="H94" s="378"/>
      <c r="I94" s="506"/>
      <c r="J94" s="381"/>
      <c r="K94" s="505" t="s">
        <v>345</v>
      </c>
      <c r="L94" s="496"/>
      <c r="M94" s="378"/>
      <c r="N94" s="129"/>
      <c r="O94" s="505" t="s">
        <v>345</v>
      </c>
      <c r="P94" s="496"/>
      <c r="Q94" s="378"/>
      <c r="S94" s="505" t="s">
        <v>345</v>
      </c>
      <c r="T94" s="378"/>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88" t="s">
        <v>434</v>
      </c>
      <c r="L96" s="389"/>
      <c r="M96" s="389"/>
      <c r="N96" s="389"/>
      <c r="O96" s="389"/>
      <c r="P96" s="389"/>
      <c r="Q96" s="389"/>
      <c r="R96" s="389"/>
      <c r="S96" s="389"/>
      <c r="T96" s="389"/>
      <c r="U96" s="389"/>
      <c r="V96" s="389"/>
      <c r="W96" s="390"/>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39" t="s">
        <v>105</v>
      </c>
      <c r="H98" s="425"/>
      <c r="I98" s="425"/>
      <c r="J98" s="425"/>
      <c r="K98" s="425"/>
      <c r="L98" s="425"/>
      <c r="M98" s="425"/>
      <c r="N98" s="425"/>
      <c r="O98" s="425"/>
      <c r="P98" s="425"/>
      <c r="Q98" s="425"/>
      <c r="R98" s="425"/>
      <c r="S98" s="425"/>
      <c r="T98" s="425"/>
      <c r="U98" s="425"/>
      <c r="V98" s="400"/>
      <c r="W98" s="1"/>
      <c r="X98" s="1"/>
      <c r="Y98" s="1"/>
      <c r="Z98" s="1"/>
      <c r="AA98" s="1"/>
      <c r="AB98" s="1"/>
      <c r="AC98" s="8"/>
      <c r="AD98" s="1"/>
    </row>
    <row r="99" spans="1:30" ht="30.75" customHeight="1">
      <c r="A99" s="1"/>
      <c r="B99" s="1"/>
      <c r="C99" s="9"/>
      <c r="D99" s="176"/>
      <c r="E99" s="177"/>
      <c r="F99" s="177"/>
      <c r="G99" s="440"/>
      <c r="H99" s="384"/>
      <c r="I99" s="384"/>
      <c r="J99" s="384"/>
      <c r="K99" s="384"/>
      <c r="L99" s="384"/>
      <c r="M99" s="384"/>
      <c r="N99" s="384"/>
      <c r="O99" s="384"/>
      <c r="P99" s="384"/>
      <c r="Q99" s="384"/>
      <c r="R99" s="384"/>
      <c r="S99" s="384"/>
      <c r="T99" s="384"/>
      <c r="U99" s="384"/>
      <c r="V99" s="385"/>
      <c r="W99" s="1"/>
      <c r="X99" s="1"/>
      <c r="Y99" s="1"/>
      <c r="Z99" s="1"/>
      <c r="AA99" s="1"/>
      <c r="AB99" s="1"/>
      <c r="AC99" s="8"/>
      <c r="AD99" s="1"/>
    </row>
    <row r="100" spans="1:30" ht="32.25" customHeight="1">
      <c r="A100" s="1"/>
      <c r="B100" s="1"/>
      <c r="C100" s="9"/>
      <c r="D100" s="139"/>
      <c r="E100" s="140"/>
      <c r="F100" s="140"/>
      <c r="G100" s="383"/>
      <c r="H100" s="384"/>
      <c r="I100" s="384"/>
      <c r="J100" s="384"/>
      <c r="K100" s="384"/>
      <c r="L100" s="384"/>
      <c r="M100" s="384"/>
      <c r="N100" s="384"/>
      <c r="O100" s="384"/>
      <c r="P100" s="384"/>
      <c r="Q100" s="384"/>
      <c r="R100" s="384"/>
      <c r="S100" s="384"/>
      <c r="T100" s="384"/>
      <c r="U100" s="384"/>
      <c r="V100" s="385"/>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42" t="s">
        <v>109</v>
      </c>
      <c r="C106" s="389"/>
      <c r="D106" s="389"/>
      <c r="E106" s="389"/>
      <c r="F106" s="389"/>
      <c r="G106" s="389"/>
      <c r="H106" s="389"/>
      <c r="I106" s="443"/>
      <c r="J106" s="67"/>
      <c r="K106" s="388" t="s">
        <v>434</v>
      </c>
      <c r="L106" s="389"/>
      <c r="M106" s="389"/>
      <c r="N106" s="389"/>
      <c r="O106" s="389"/>
      <c r="P106" s="389"/>
      <c r="Q106" s="389"/>
      <c r="R106" s="389"/>
      <c r="S106" s="389"/>
      <c r="T106" s="389"/>
      <c r="U106" s="389"/>
      <c r="V106" s="389"/>
      <c r="W106" s="390"/>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46" t="s">
        <v>403</v>
      </c>
      <c r="D110" s="428"/>
      <c r="E110" s="181" t="s">
        <v>404</v>
      </c>
      <c r="F110" s="181" t="s">
        <v>405</v>
      </c>
      <c r="G110" s="181" t="s">
        <v>115</v>
      </c>
      <c r="H110" s="182" t="s">
        <v>220</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362</v>
      </c>
      <c r="C111" s="447"/>
      <c r="D111" s="428"/>
      <c r="E111" s="211"/>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363</v>
      </c>
      <c r="C112" s="447"/>
      <c r="D112" s="428"/>
      <c r="E112" s="211"/>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3" t="s">
        <v>364</v>
      </c>
      <c r="C113" s="447"/>
      <c r="D113" s="428"/>
      <c r="E113" s="211"/>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3" t="s">
        <v>365</v>
      </c>
      <c r="C114" s="447"/>
      <c r="D114" s="428"/>
      <c r="E114" s="201"/>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366</v>
      </c>
      <c r="C115" s="447"/>
      <c r="D115" s="428"/>
      <c r="E115" s="201"/>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
      <c r="B116" s="254" t="s">
        <v>367</v>
      </c>
      <c r="C116" s="448"/>
      <c r="D116" s="428"/>
      <c r="E116" s="211"/>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customHeight="1">
      <c r="A117" s="1"/>
      <c r="B117" s="254" t="s">
        <v>368</v>
      </c>
      <c r="C117" s="448"/>
      <c r="D117" s="428"/>
      <c r="E117" s="211"/>
      <c r="F117" s="201"/>
      <c r="G117" s="185"/>
      <c r="H117" s="186"/>
      <c r="I117" s="1"/>
      <c r="J117" s="1"/>
      <c r="K117" s="1"/>
      <c r="L117" s="1"/>
      <c r="M117" s="1"/>
      <c r="N117" s="1"/>
      <c r="O117" s="1"/>
      <c r="P117" s="1"/>
      <c r="Q117" s="1"/>
      <c r="R117" s="1"/>
      <c r="S117" s="1"/>
      <c r="T117" s="1"/>
      <c r="U117" s="1"/>
      <c r="V117" s="1"/>
      <c r="W117" s="1"/>
      <c r="X117" s="1"/>
      <c r="Y117" s="1"/>
      <c r="Z117" s="1"/>
      <c r="AA117" s="1"/>
      <c r="AB117" s="1"/>
      <c r="AC117" s="8"/>
      <c r="AD117" s="1"/>
    </row>
    <row r="118" spans="1:30" ht="13.5" customHeight="1">
      <c r="A118" s="1"/>
      <c r="B118" s="254" t="s">
        <v>369</v>
      </c>
      <c r="C118" s="448"/>
      <c r="D118" s="428"/>
      <c r="E118" s="211"/>
      <c r="F118" s="201"/>
      <c r="G118" s="185"/>
      <c r="H118" s="186"/>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254" t="s">
        <v>370</v>
      </c>
      <c r="C119" s="448"/>
      <c r="D119" s="428"/>
      <c r="E119" s="211"/>
      <c r="F119" s="201"/>
      <c r="G119" s="185"/>
      <c r="H119" s="186"/>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254" t="s">
        <v>371</v>
      </c>
      <c r="C120" s="448"/>
      <c r="D120" s="428"/>
      <c r="E120" s="211"/>
      <c r="F120" s="201"/>
      <c r="G120" s="185"/>
      <c r="H120" s="186"/>
      <c r="I120" s="1"/>
      <c r="J120" s="1"/>
      <c r="K120" s="1"/>
      <c r="L120" s="1"/>
      <c r="M120" s="1"/>
      <c r="N120" s="1"/>
      <c r="O120" s="1"/>
      <c r="P120" s="1"/>
      <c r="Q120" s="1"/>
      <c r="R120" s="1"/>
      <c r="S120" s="1"/>
      <c r="T120" s="1"/>
      <c r="U120" s="1"/>
      <c r="V120" s="1"/>
      <c r="W120" s="1"/>
      <c r="X120" s="1"/>
      <c r="Y120" s="1"/>
      <c r="Z120" s="1"/>
      <c r="AA120" s="1"/>
      <c r="AB120" s="1"/>
      <c r="AC120" s="8"/>
      <c r="AD120" s="1"/>
    </row>
    <row r="121" spans="1:30" ht="13.5" customHeight="1">
      <c r="A121" s="199">
        <v>1</v>
      </c>
      <c r="B121" s="255" t="s">
        <v>406</v>
      </c>
      <c r="C121" s="448"/>
      <c r="D121" s="428"/>
      <c r="E121" s="211"/>
      <c r="F121" s="201"/>
      <c r="G121" s="185"/>
      <c r="H121" s="186"/>
      <c r="I121" s="1"/>
      <c r="J121" s="1"/>
      <c r="K121" s="1"/>
      <c r="L121" s="1"/>
      <c r="M121" s="1"/>
      <c r="N121" s="1"/>
      <c r="O121" s="1"/>
      <c r="P121" s="1"/>
      <c r="Q121" s="1"/>
      <c r="R121" s="1"/>
      <c r="S121" s="1"/>
      <c r="T121" s="1"/>
      <c r="U121" s="1"/>
      <c r="V121" s="1"/>
      <c r="W121" s="1"/>
      <c r="X121" s="1"/>
      <c r="Y121" s="1"/>
      <c r="Z121" s="1"/>
      <c r="AA121" s="1"/>
      <c r="AB121" s="1"/>
      <c r="AC121" s="8"/>
      <c r="AD121" s="1"/>
    </row>
    <row r="122" spans="1:30" ht="13.5" hidden="1" customHeight="1">
      <c r="A122" s="1"/>
      <c r="B122" s="188" t="s">
        <v>124</v>
      </c>
      <c r="C122" s="449">
        <v>0.42</v>
      </c>
      <c r="D122" s="428"/>
      <c r="E122" s="184"/>
      <c r="F122" s="184" t="s">
        <v>118</v>
      </c>
      <c r="G122" s="185">
        <v>75</v>
      </c>
      <c r="H122" s="189" t="s">
        <v>123</v>
      </c>
      <c r="I122" s="1"/>
      <c r="J122" s="1"/>
      <c r="K122" s="1"/>
      <c r="L122" s="1"/>
      <c r="M122" s="1"/>
      <c r="N122" s="1"/>
      <c r="O122" s="1"/>
      <c r="P122" s="1"/>
      <c r="Q122" s="1"/>
      <c r="R122" s="1"/>
      <c r="S122" s="1"/>
      <c r="T122" s="1"/>
      <c r="U122" s="1"/>
      <c r="V122" s="1"/>
      <c r="W122" s="1"/>
      <c r="X122" s="1"/>
      <c r="Y122" s="1"/>
      <c r="Z122" s="1"/>
      <c r="AA122" s="1"/>
      <c r="AB122" s="1"/>
      <c r="AC122" s="8"/>
      <c r="AD122" s="1"/>
    </row>
    <row r="123" spans="1:30" ht="13.5" hidden="1" customHeight="1">
      <c r="A123" s="1"/>
      <c r="B123" s="188" t="s">
        <v>125</v>
      </c>
      <c r="C123" s="449">
        <v>0.69</v>
      </c>
      <c r="D123" s="428"/>
      <c r="E123" s="184" t="s">
        <v>118</v>
      </c>
      <c r="F123" s="184" t="s">
        <v>118</v>
      </c>
      <c r="G123" s="185">
        <v>75</v>
      </c>
      <c r="H123" s="189" t="s">
        <v>123</v>
      </c>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442" t="s">
        <v>126</v>
      </c>
      <c r="C125" s="389"/>
      <c r="D125" s="389"/>
      <c r="E125" s="389"/>
      <c r="F125" s="389"/>
      <c r="G125" s="389"/>
      <c r="H125" s="389"/>
      <c r="I125" s="443"/>
      <c r="J125" s="67"/>
      <c r="K125" s="388" t="s">
        <v>434</v>
      </c>
      <c r="L125" s="389"/>
      <c r="M125" s="389"/>
      <c r="N125" s="389"/>
      <c r="O125" s="389"/>
      <c r="P125" s="389"/>
      <c r="Q125" s="389"/>
      <c r="R125" s="389"/>
      <c r="S125" s="389"/>
      <c r="T125" s="389"/>
      <c r="U125" s="389"/>
      <c r="V125" s="389"/>
      <c r="W125" s="390"/>
      <c r="X125" s="1"/>
      <c r="Y125" s="1"/>
      <c r="Z125" s="1"/>
      <c r="AA125" s="1"/>
      <c r="AB125" s="1"/>
      <c r="AC125" s="8"/>
      <c r="AD125" s="1"/>
    </row>
    <row r="126" spans="1:30"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1"/>
      <c r="E127" s="1"/>
      <c r="F127" s="450" t="s">
        <v>127</v>
      </c>
      <c r="G127" s="428"/>
      <c r="H127" s="178"/>
      <c r="I127" s="1"/>
      <c r="J127" s="1"/>
      <c r="K127" s="1"/>
      <c r="L127" s="1"/>
      <c r="M127" s="1"/>
      <c r="N127" s="1"/>
      <c r="O127" s="1"/>
      <c r="P127" s="1"/>
      <c r="Q127" s="1"/>
      <c r="R127" s="1"/>
      <c r="S127" s="1"/>
      <c r="T127" s="1"/>
      <c r="U127" s="1"/>
      <c r="V127" s="1"/>
      <c r="W127" s="1"/>
      <c r="X127" s="1"/>
      <c r="Y127" s="1"/>
      <c r="Z127" s="1"/>
      <c r="AA127" s="1"/>
      <c r="AB127" s="1"/>
      <c r="AC127" s="8"/>
      <c r="AD127" s="1"/>
    </row>
    <row r="128" spans="1:30" ht="13.5" customHeight="1">
      <c r="A128" s="1"/>
      <c r="B128" s="1"/>
      <c r="C128" s="190"/>
      <c r="D128" s="192"/>
      <c r="E128" s="1"/>
      <c r="F128" s="306"/>
      <c r="G128" s="307" t="s">
        <v>128</v>
      </c>
      <c r="H128" s="178"/>
      <c r="I128" s="1"/>
      <c r="J128" s="1"/>
      <c r="K128" s="1"/>
      <c r="L128" s="1"/>
      <c r="M128" s="1"/>
      <c r="N128" s="1"/>
      <c r="O128" s="1"/>
      <c r="P128" s="1"/>
      <c r="Q128" s="1"/>
      <c r="R128" s="1"/>
      <c r="S128" s="1"/>
      <c r="T128" s="1"/>
      <c r="U128" s="1"/>
      <c r="V128" s="1"/>
      <c r="W128" s="1"/>
      <c r="X128" s="1"/>
      <c r="Y128" s="1"/>
      <c r="Z128" s="1"/>
      <c r="AA128" s="1"/>
      <c r="AB128" s="1"/>
      <c r="AC128" s="8"/>
      <c r="AD128" s="1"/>
    </row>
    <row r="129" spans="1:30"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1"/>
      <c r="Z129" s="1"/>
      <c r="AA129" s="1"/>
      <c r="AB129" s="1"/>
      <c r="AC129" s="8"/>
      <c r="AD129" s="1"/>
    </row>
    <row r="130" spans="1:30"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1"/>
      <c r="Z130" s="1"/>
      <c r="AA130" s="1"/>
      <c r="AB130" s="1"/>
      <c r="AC130" s="8"/>
      <c r="AD130" s="1"/>
    </row>
    <row r="131" spans="1:30"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1"/>
      <c r="Z131" s="1"/>
      <c r="AA131" s="1"/>
      <c r="AB131" s="1"/>
      <c r="AC131" s="8"/>
      <c r="AD131" s="1"/>
    </row>
    <row r="132" spans="1:30"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1"/>
      <c r="Z132" s="1"/>
      <c r="AA132" s="1"/>
      <c r="AB132" s="1"/>
      <c r="AC132" s="8"/>
      <c r="AD132" s="1"/>
    </row>
    <row r="133" spans="1:30" ht="17.25" customHeight="1">
      <c r="A133" s="1"/>
      <c r="B133" s="444" t="s">
        <v>133</v>
      </c>
      <c r="C133" s="384"/>
      <c r="D133" s="384"/>
      <c r="E133" s="384"/>
      <c r="F133" s="384"/>
      <c r="G133" s="384"/>
      <c r="H133" s="384"/>
      <c r="I133" s="384"/>
      <c r="J133" s="384"/>
      <c r="K133" s="384"/>
      <c r="L133" s="384"/>
      <c r="M133" s="384"/>
      <c r="N133" s="384"/>
      <c r="O133" s="384"/>
      <c r="P133" s="384"/>
      <c r="Q133" s="428"/>
      <c r="R133" s="1"/>
      <c r="S133" s="1"/>
      <c r="T133" s="1"/>
      <c r="U133" s="1"/>
      <c r="V133" s="1"/>
      <c r="W133" s="1"/>
      <c r="X133" s="1"/>
      <c r="Y133" s="1"/>
      <c r="Z133" s="1"/>
      <c r="AA133" s="1"/>
      <c r="AB133" s="1"/>
      <c r="AC133" s="8"/>
      <c r="AD133" s="1"/>
    </row>
    <row r="134" spans="1:30" ht="17.25" customHeight="1">
      <c r="A134" s="1"/>
      <c r="B134" s="451"/>
      <c r="C134" s="384"/>
      <c r="D134" s="384"/>
      <c r="E134" s="384"/>
      <c r="F134" s="384"/>
      <c r="G134" s="384"/>
      <c r="H134" s="384"/>
      <c r="I134" s="384"/>
      <c r="J134" s="384"/>
      <c r="K134" s="384"/>
      <c r="L134" s="384"/>
      <c r="M134" s="384"/>
      <c r="N134" s="384"/>
      <c r="O134" s="384"/>
      <c r="P134" s="384"/>
      <c r="Q134" s="428"/>
      <c r="R134" s="1"/>
      <c r="S134" s="1"/>
      <c r="T134" s="1"/>
      <c r="U134" s="1"/>
      <c r="V134" s="1"/>
      <c r="W134" s="1"/>
      <c r="X134" s="1"/>
      <c r="Y134" s="1"/>
      <c r="Z134" s="1"/>
      <c r="AA134" s="1"/>
      <c r="AB134" s="1"/>
      <c r="AC134" s="8"/>
      <c r="AD134" s="1"/>
    </row>
    <row r="135" spans="1:30" ht="23.25" customHeight="1">
      <c r="A135" s="1"/>
      <c r="B135" s="452" t="s">
        <v>446</v>
      </c>
      <c r="C135" s="384"/>
      <c r="D135" s="384"/>
      <c r="E135" s="384"/>
      <c r="F135" s="384"/>
      <c r="G135" s="384"/>
      <c r="H135" s="384"/>
      <c r="I135" s="384"/>
      <c r="J135" s="384"/>
      <c r="K135" s="384"/>
      <c r="L135" s="384"/>
      <c r="M135" s="384"/>
      <c r="N135" s="384"/>
      <c r="O135" s="384"/>
      <c r="P135" s="384"/>
      <c r="Q135" s="428"/>
      <c r="R135" s="1"/>
      <c r="S135" s="1"/>
      <c r="T135" s="1"/>
      <c r="U135" s="1"/>
      <c r="V135" s="1"/>
      <c r="W135" s="1"/>
      <c r="X135" s="1"/>
      <c r="Y135" s="1"/>
      <c r="Z135" s="1"/>
      <c r="AA135" s="1"/>
      <c r="AB135" s="1"/>
      <c r="AC135" s="8"/>
      <c r="AD135" s="1"/>
    </row>
    <row r="136" spans="1:30" ht="31.5" customHeight="1">
      <c r="A136" s="1"/>
      <c r="B136" s="453" t="s">
        <v>408</v>
      </c>
      <c r="C136" s="454"/>
      <c r="D136" s="454"/>
      <c r="E136" s="454"/>
      <c r="F136" s="454"/>
      <c r="G136" s="454"/>
      <c r="H136" s="454"/>
      <c r="I136" s="454"/>
      <c r="J136" s="454"/>
      <c r="K136" s="454"/>
      <c r="L136" s="454"/>
      <c r="M136" s="454"/>
      <c r="N136" s="454"/>
      <c r="O136" s="454"/>
      <c r="P136" s="454"/>
      <c r="Q136" s="455"/>
      <c r="R136" s="1"/>
      <c r="S136" s="1"/>
      <c r="T136" s="1"/>
      <c r="U136" s="1"/>
      <c r="V136" s="1"/>
      <c r="W136" s="1"/>
      <c r="X136" s="1"/>
      <c r="Y136" s="1"/>
      <c r="Z136" s="1"/>
      <c r="AA136" s="1"/>
      <c r="AB136" s="1"/>
      <c r="AC136" s="8"/>
      <c r="AD136" s="1"/>
    </row>
    <row r="137" spans="1:30" ht="13.5" customHeight="1">
      <c r="A137" s="1"/>
      <c r="B137" s="200"/>
      <c r="C137" s="446" t="s">
        <v>136</v>
      </c>
      <c r="D137" s="428"/>
      <c r="E137" s="181" t="s">
        <v>137</v>
      </c>
      <c r="F137" s="181" t="s">
        <v>138</v>
      </c>
      <c r="G137" s="181" t="s">
        <v>139</v>
      </c>
      <c r="H137" s="181" t="s">
        <v>140</v>
      </c>
      <c r="I137" s="446" t="s">
        <v>141</v>
      </c>
      <c r="J137" s="428"/>
      <c r="K137" s="181" t="s">
        <v>142</v>
      </c>
      <c r="L137" s="181" t="s">
        <v>143</v>
      </c>
      <c r="M137" s="181" t="s">
        <v>253</v>
      </c>
      <c r="N137" s="181" t="s">
        <v>305</v>
      </c>
      <c r="O137" s="446" t="s">
        <v>409</v>
      </c>
      <c r="P137" s="428"/>
      <c r="Q137" s="308" t="s">
        <v>447</v>
      </c>
      <c r="R137" s="309" t="s">
        <v>448</v>
      </c>
      <c r="S137" s="1"/>
      <c r="T137" s="1"/>
      <c r="U137" s="1"/>
      <c r="V137" s="1"/>
      <c r="W137" s="1"/>
      <c r="X137" s="1"/>
      <c r="Y137" s="1"/>
      <c r="Z137" s="1"/>
      <c r="AA137" s="1"/>
      <c r="AB137" s="1"/>
      <c r="AC137" s="8"/>
      <c r="AD137" s="1"/>
    </row>
    <row r="138" spans="1:30" ht="13.5" customHeight="1">
      <c r="A138" s="1"/>
      <c r="B138" s="275" t="s">
        <v>10</v>
      </c>
      <c r="C138" s="497">
        <v>0.45</v>
      </c>
      <c r="D138" s="428"/>
      <c r="E138" s="276">
        <v>0.02</v>
      </c>
      <c r="F138" s="277">
        <v>0.3</v>
      </c>
      <c r="G138" s="277">
        <v>0.22</v>
      </c>
      <c r="H138" s="277">
        <v>0.02</v>
      </c>
      <c r="I138" s="498"/>
      <c r="J138" s="428"/>
      <c r="K138" s="278"/>
      <c r="L138" s="278"/>
      <c r="M138" s="278"/>
      <c r="N138" s="279"/>
      <c r="O138" s="499" t="s">
        <v>449</v>
      </c>
      <c r="P138" s="428"/>
      <c r="Q138" s="310" t="s">
        <v>450</v>
      </c>
      <c r="R138" s="311" t="s">
        <v>451</v>
      </c>
      <c r="S138" s="1"/>
      <c r="T138" s="1"/>
      <c r="U138" s="1"/>
      <c r="V138" s="1"/>
      <c r="W138" s="1"/>
      <c r="X138" s="1"/>
      <c r="Y138" s="1"/>
      <c r="Z138" s="1"/>
      <c r="AA138" s="1"/>
      <c r="AB138" s="1"/>
      <c r="AC138" s="8"/>
      <c r="AD138" s="1"/>
    </row>
    <row r="139" spans="1:30" ht="13.5" customHeight="1">
      <c r="A139" s="1"/>
      <c r="B139" s="275" t="s">
        <v>144</v>
      </c>
      <c r="C139" s="501">
        <v>0</v>
      </c>
      <c r="D139" s="428"/>
      <c r="E139" s="276">
        <v>0</v>
      </c>
      <c r="F139" s="280">
        <v>0.03</v>
      </c>
      <c r="G139" s="280">
        <v>0.14000000000000001</v>
      </c>
      <c r="H139" s="276">
        <v>0.3</v>
      </c>
      <c r="I139" s="500">
        <v>0.35</v>
      </c>
      <c r="J139" s="428"/>
      <c r="K139" s="277">
        <v>0.16</v>
      </c>
      <c r="L139" s="277">
        <v>0.02</v>
      </c>
      <c r="M139" s="278"/>
      <c r="N139" s="279"/>
      <c r="O139" s="499" t="s">
        <v>452</v>
      </c>
      <c r="P139" s="428"/>
      <c r="Q139" s="310" t="s">
        <v>453</v>
      </c>
      <c r="R139" s="309" t="s">
        <v>454</v>
      </c>
      <c r="S139" s="1"/>
      <c r="T139" s="1"/>
      <c r="U139" s="1"/>
      <c r="V139" s="1"/>
      <c r="W139" s="1"/>
      <c r="X139" s="1"/>
      <c r="Y139" s="1"/>
      <c r="Z139" s="1"/>
      <c r="AA139" s="1"/>
      <c r="AB139" s="1"/>
      <c r="AC139" s="8"/>
      <c r="AD139" s="1"/>
    </row>
    <row r="140" spans="1:30" ht="13.5" customHeight="1">
      <c r="A140" s="1"/>
      <c r="B140" s="275" t="s">
        <v>376</v>
      </c>
      <c r="C140" s="501">
        <v>0</v>
      </c>
      <c r="D140" s="428"/>
      <c r="E140" s="276">
        <v>0</v>
      </c>
      <c r="F140" s="276">
        <v>0</v>
      </c>
      <c r="G140" s="280">
        <v>0.03</v>
      </c>
      <c r="H140" s="280">
        <v>0.17</v>
      </c>
      <c r="I140" s="497">
        <v>0.23</v>
      </c>
      <c r="J140" s="428"/>
      <c r="K140" s="280">
        <v>0.23</v>
      </c>
      <c r="L140" s="276">
        <v>0.13</v>
      </c>
      <c r="M140" s="277">
        <v>0.13</v>
      </c>
      <c r="N140" s="277">
        <v>7.0000000000000007E-2</v>
      </c>
      <c r="O140" s="499" t="s">
        <v>455</v>
      </c>
      <c r="P140" s="428"/>
      <c r="Q140" s="310" t="s">
        <v>456</v>
      </c>
      <c r="R140" s="309" t="s">
        <v>457</v>
      </c>
      <c r="S140" s="1"/>
      <c r="T140" s="1"/>
      <c r="U140" s="1"/>
      <c r="V140" s="1"/>
      <c r="W140" s="1"/>
      <c r="X140" s="1"/>
      <c r="Y140" s="1"/>
      <c r="Z140" s="1"/>
      <c r="AA140" s="1"/>
      <c r="AB140" s="1"/>
      <c r="AC140" s="8"/>
      <c r="AD140" s="1"/>
    </row>
    <row r="141" spans="1:30"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1"/>
      <c r="AB141" s="1"/>
      <c r="AC141" s="8"/>
      <c r="AD141" s="1"/>
    </row>
    <row r="142" spans="1:30"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1"/>
      <c r="Z142" s="1"/>
      <c r="AA142" s="1"/>
      <c r="AB142" s="1"/>
      <c r="AC142" s="8"/>
      <c r="AD142" s="1"/>
    </row>
    <row r="143" spans="1:30" ht="25.5" customHeight="1">
      <c r="A143" s="1"/>
      <c r="B143" s="452" t="s">
        <v>458</v>
      </c>
      <c r="C143" s="384"/>
      <c r="D143" s="384"/>
      <c r="E143" s="384"/>
      <c r="F143" s="384"/>
      <c r="G143" s="384"/>
      <c r="H143" s="384"/>
      <c r="I143" s="384"/>
      <c r="J143" s="384"/>
      <c r="K143" s="384"/>
      <c r="L143" s="384"/>
      <c r="M143" s="384"/>
      <c r="N143" s="384"/>
      <c r="O143" s="384"/>
      <c r="P143" s="428"/>
      <c r="Q143" s="1"/>
      <c r="R143" s="1"/>
      <c r="S143" s="1"/>
      <c r="T143" s="1"/>
      <c r="U143" s="1"/>
      <c r="V143" s="1"/>
      <c r="W143" s="1"/>
      <c r="X143" s="1"/>
      <c r="Y143" s="1"/>
      <c r="Z143" s="1"/>
      <c r="AA143" s="1"/>
      <c r="AB143" s="1"/>
      <c r="AC143" s="8"/>
      <c r="AD143" s="1"/>
    </row>
    <row r="144" spans="1:30" ht="33.75" customHeight="1">
      <c r="A144" s="1"/>
      <c r="B144" s="453" t="s">
        <v>408</v>
      </c>
      <c r="C144" s="454"/>
      <c r="D144" s="454"/>
      <c r="E144" s="454"/>
      <c r="F144" s="454"/>
      <c r="G144" s="454"/>
      <c r="H144" s="454"/>
      <c r="I144" s="454"/>
      <c r="J144" s="454"/>
      <c r="K144" s="454"/>
      <c r="L144" s="454"/>
      <c r="M144" s="454"/>
      <c r="N144" s="454"/>
      <c r="O144" s="454"/>
      <c r="P144" s="455"/>
      <c r="Q144" s="1"/>
      <c r="R144" s="1"/>
      <c r="S144" s="1"/>
      <c r="T144" s="1"/>
      <c r="U144" s="1"/>
      <c r="V144" s="1"/>
      <c r="W144" s="1"/>
      <c r="X144" s="1"/>
      <c r="Y144" s="1"/>
      <c r="Z144" s="1"/>
      <c r="AA144" s="1"/>
      <c r="AB144" s="1"/>
      <c r="AC144" s="8"/>
      <c r="AD144" s="1"/>
    </row>
    <row r="145" spans="1:30" ht="13.5" customHeight="1">
      <c r="A145" s="1"/>
      <c r="B145" s="200"/>
      <c r="C145" s="446" t="s">
        <v>136</v>
      </c>
      <c r="D145" s="428"/>
      <c r="E145" s="181" t="s">
        <v>137</v>
      </c>
      <c r="F145" s="181" t="s">
        <v>138</v>
      </c>
      <c r="G145" s="181" t="s">
        <v>139</v>
      </c>
      <c r="H145" s="181" t="s">
        <v>140</v>
      </c>
      <c r="I145" s="446" t="s">
        <v>141</v>
      </c>
      <c r="J145" s="428"/>
      <c r="K145" s="181" t="s">
        <v>142</v>
      </c>
      <c r="L145" s="181"/>
      <c r="M145" s="181" t="s">
        <v>143</v>
      </c>
      <c r="N145" s="181"/>
      <c r="O145" s="446" t="s">
        <v>116</v>
      </c>
      <c r="P145" s="428"/>
      <c r="Q145" s="1"/>
      <c r="R145" s="1"/>
      <c r="S145" s="1"/>
      <c r="T145" s="1"/>
      <c r="U145" s="1"/>
      <c r="V145" s="1"/>
      <c r="W145" s="1"/>
      <c r="X145" s="1"/>
      <c r="Y145" s="1"/>
      <c r="Z145" s="1"/>
      <c r="AA145" s="1"/>
      <c r="AB145" s="1"/>
      <c r="AC145" s="8"/>
      <c r="AD145" s="1"/>
    </row>
    <row r="146" spans="1:30" ht="13.5" customHeight="1">
      <c r="A146" s="1"/>
      <c r="B146" s="183" t="s">
        <v>10</v>
      </c>
      <c r="C146" s="449"/>
      <c r="D146" s="428"/>
      <c r="E146" s="206"/>
      <c r="F146" s="201"/>
      <c r="G146" s="207"/>
      <c r="H146" s="204"/>
      <c r="I146" s="459"/>
      <c r="J146" s="428"/>
      <c r="K146" s="116"/>
      <c r="L146" s="116"/>
      <c r="M146" s="116"/>
      <c r="N146" s="186"/>
      <c r="O146" s="457"/>
      <c r="P146" s="428"/>
      <c r="Q146" s="1"/>
      <c r="R146" s="1"/>
      <c r="S146" s="1"/>
      <c r="T146" s="1"/>
      <c r="U146" s="1"/>
      <c r="V146" s="1"/>
      <c r="W146" s="1"/>
      <c r="X146" s="1"/>
      <c r="Y146" s="1"/>
      <c r="Z146" s="1"/>
      <c r="AA146" s="1"/>
      <c r="AB146" s="1"/>
      <c r="AC146" s="8"/>
      <c r="AD146" s="1"/>
    </row>
    <row r="147" spans="1:30" ht="13.5" customHeight="1">
      <c r="A147" s="1"/>
      <c r="B147" s="183" t="s">
        <v>144</v>
      </c>
      <c r="C147" s="457"/>
      <c r="D147" s="428"/>
      <c r="E147" s="186"/>
      <c r="F147" s="206"/>
      <c r="G147" s="206"/>
      <c r="H147" s="201"/>
      <c r="I147" s="469"/>
      <c r="J147" s="428"/>
      <c r="K147" s="204"/>
      <c r="L147" s="116"/>
      <c r="M147" s="116"/>
      <c r="N147" s="189"/>
      <c r="O147" s="456"/>
      <c r="P147" s="428"/>
      <c r="Q147" s="1"/>
      <c r="R147" s="1"/>
      <c r="S147" s="1"/>
      <c r="T147" s="1"/>
      <c r="U147" s="1"/>
      <c r="V147" s="1"/>
      <c r="W147" s="1"/>
      <c r="X147" s="1"/>
      <c r="Y147" s="1"/>
      <c r="Z147" s="1"/>
      <c r="AA147" s="1"/>
      <c r="AB147" s="1"/>
      <c r="AC147" s="8"/>
      <c r="AD147" s="1"/>
    </row>
    <row r="148" spans="1:30" ht="13.5" customHeight="1">
      <c r="A148" s="1"/>
      <c r="B148" s="183" t="s">
        <v>376</v>
      </c>
      <c r="C148" s="457"/>
      <c r="D148" s="428"/>
      <c r="E148" s="186"/>
      <c r="F148" s="206"/>
      <c r="G148" s="206"/>
      <c r="H148" s="201"/>
      <c r="I148" s="469"/>
      <c r="J148" s="428"/>
      <c r="K148" s="204"/>
      <c r="L148" s="116"/>
      <c r="M148" s="116"/>
      <c r="N148" s="189"/>
      <c r="O148" s="456"/>
      <c r="P148" s="428"/>
      <c r="Q148" s="1"/>
      <c r="R148" s="1"/>
      <c r="S148" s="1"/>
      <c r="T148" s="1"/>
      <c r="U148" s="1"/>
      <c r="V148" s="1"/>
      <c r="W148" s="1"/>
      <c r="X148" s="1"/>
      <c r="Y148" s="1"/>
      <c r="Z148" s="1"/>
      <c r="AA148" s="1"/>
      <c r="AB148" s="1"/>
      <c r="AC148" s="8"/>
      <c r="AD148" s="1"/>
    </row>
    <row r="149" spans="1:30"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1"/>
      <c r="AB149" s="1"/>
      <c r="AC149" s="8"/>
      <c r="AD149" s="1"/>
    </row>
    <row r="150" spans="1:30"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1"/>
      <c r="Z150" s="1"/>
      <c r="AA150" s="1"/>
      <c r="AB150" s="1"/>
      <c r="AC150" s="8"/>
      <c r="AD150" s="1"/>
    </row>
    <row r="151" spans="1:30" ht="24" customHeight="1">
      <c r="A151" s="1"/>
      <c r="B151" s="452" t="s">
        <v>459</v>
      </c>
      <c r="C151" s="384"/>
      <c r="D151" s="384"/>
      <c r="E151" s="384"/>
      <c r="F151" s="384"/>
      <c r="G151" s="384"/>
      <c r="H151" s="384"/>
      <c r="I151" s="384"/>
      <c r="J151" s="384"/>
      <c r="K151" s="384"/>
      <c r="L151" s="384"/>
      <c r="M151" s="384"/>
      <c r="N151" s="384"/>
      <c r="O151" s="384"/>
      <c r="P151" s="384"/>
      <c r="Q151" s="384"/>
      <c r="R151" s="428"/>
      <c r="S151" s="1"/>
      <c r="T151" s="1"/>
      <c r="U151" s="1"/>
      <c r="V151" s="1"/>
      <c r="W151" s="1"/>
      <c r="X151" s="1"/>
      <c r="Y151" s="1"/>
      <c r="Z151" s="1"/>
      <c r="AA151" s="1"/>
      <c r="AB151" s="1"/>
      <c r="AC151" s="8"/>
      <c r="AD151" s="1"/>
    </row>
    <row r="152" spans="1:30" ht="31.5" customHeight="1">
      <c r="A152" s="1"/>
      <c r="B152" s="453" t="s">
        <v>408</v>
      </c>
      <c r="C152" s="454"/>
      <c r="D152" s="454"/>
      <c r="E152" s="454"/>
      <c r="F152" s="454"/>
      <c r="G152" s="454"/>
      <c r="H152" s="454"/>
      <c r="I152" s="454"/>
      <c r="J152" s="454"/>
      <c r="K152" s="454"/>
      <c r="L152" s="454"/>
      <c r="M152" s="454"/>
      <c r="N152" s="454"/>
      <c r="O152" s="454"/>
      <c r="P152" s="454"/>
      <c r="Q152" s="454"/>
      <c r="R152" s="455"/>
      <c r="S152" s="1"/>
      <c r="T152" s="1"/>
      <c r="U152" s="1"/>
      <c r="V152" s="1"/>
      <c r="W152" s="1"/>
      <c r="X152" s="1"/>
      <c r="Y152" s="1"/>
      <c r="Z152" s="1"/>
      <c r="AA152" s="1"/>
      <c r="AB152" s="1"/>
      <c r="AC152" s="8"/>
      <c r="AD152" s="1"/>
    </row>
    <row r="153" spans="1:30" ht="13.5" customHeight="1">
      <c r="A153" s="1"/>
      <c r="B153" s="200"/>
      <c r="C153" s="446" t="s">
        <v>136</v>
      </c>
      <c r="D153" s="428"/>
      <c r="E153" s="181" t="s">
        <v>137</v>
      </c>
      <c r="F153" s="181" t="s">
        <v>138</v>
      </c>
      <c r="G153" s="181" t="s">
        <v>139</v>
      </c>
      <c r="H153" s="181" t="s">
        <v>140</v>
      </c>
      <c r="I153" s="446" t="s">
        <v>141</v>
      </c>
      <c r="J153" s="428"/>
      <c r="K153" s="181" t="s">
        <v>142</v>
      </c>
      <c r="L153" s="181"/>
      <c r="M153" s="181" t="s">
        <v>143</v>
      </c>
      <c r="N153" s="181"/>
      <c r="O153" s="446" t="s">
        <v>253</v>
      </c>
      <c r="P153" s="428"/>
      <c r="Q153" s="181" t="s">
        <v>254</v>
      </c>
      <c r="R153" s="181" t="s">
        <v>255</v>
      </c>
      <c r="S153" s="238"/>
      <c r="T153" s="1"/>
      <c r="U153" s="472"/>
      <c r="V153" s="381"/>
      <c r="W153" s="191"/>
      <c r="X153" s="1"/>
      <c r="Y153" s="1"/>
      <c r="Z153" s="1"/>
      <c r="AA153" s="1"/>
      <c r="AB153" s="1"/>
      <c r="AC153" s="8"/>
      <c r="AD153" s="1"/>
    </row>
    <row r="154" spans="1:30" ht="13.5" customHeight="1">
      <c r="A154" s="1"/>
      <c r="B154" s="183" t="s">
        <v>10</v>
      </c>
      <c r="C154" s="471"/>
      <c r="D154" s="428"/>
      <c r="E154" s="224"/>
      <c r="F154" s="224"/>
      <c r="G154" s="224"/>
      <c r="H154" s="201"/>
      <c r="I154" s="469"/>
      <c r="J154" s="428"/>
      <c r="K154" s="225"/>
      <c r="L154" s="225"/>
      <c r="M154" s="225"/>
      <c r="N154" s="225"/>
      <c r="O154" s="473"/>
      <c r="P154" s="428"/>
      <c r="Q154" s="226"/>
      <c r="R154" s="227"/>
      <c r="S154" s="239"/>
      <c r="T154" s="1"/>
      <c r="U154" s="1"/>
      <c r="V154" s="1"/>
      <c r="W154" s="1"/>
      <c r="X154" s="1"/>
      <c r="Y154" s="1"/>
      <c r="Z154" s="1"/>
      <c r="AA154" s="1"/>
      <c r="AB154" s="1"/>
      <c r="AC154" s="8"/>
      <c r="AD154" s="1"/>
    </row>
    <row r="155" spans="1:30" ht="13.5" customHeight="1">
      <c r="A155" s="1"/>
      <c r="B155" s="183" t="s">
        <v>144</v>
      </c>
      <c r="C155" s="457"/>
      <c r="D155" s="428"/>
      <c r="E155" s="186"/>
      <c r="F155" s="186"/>
      <c r="G155" s="224"/>
      <c r="H155" s="225"/>
      <c r="I155" s="471"/>
      <c r="J155" s="428"/>
      <c r="K155" s="201"/>
      <c r="L155" s="204"/>
      <c r="M155" s="204"/>
      <c r="N155" s="204"/>
      <c r="O155" s="469"/>
      <c r="P155" s="428"/>
      <c r="Q155" s="204"/>
      <c r="R155" s="227"/>
      <c r="S155" s="239"/>
      <c r="T155" s="1"/>
      <c r="U155" s="1"/>
      <c r="V155" s="1"/>
      <c r="W155" s="1"/>
      <c r="X155" s="1"/>
      <c r="Y155" s="1"/>
      <c r="Z155" s="1"/>
      <c r="AA155" s="1"/>
      <c r="AB155" s="1"/>
      <c r="AC155" s="8"/>
      <c r="AD155" s="1"/>
    </row>
    <row r="156" spans="1:30" ht="13.5" customHeight="1">
      <c r="A156" s="1"/>
      <c r="B156" s="183" t="s">
        <v>376</v>
      </c>
      <c r="C156" s="457"/>
      <c r="D156" s="428"/>
      <c r="E156" s="186"/>
      <c r="F156" s="186"/>
      <c r="G156" s="224"/>
      <c r="H156" s="225"/>
      <c r="I156" s="471"/>
      <c r="J156" s="428"/>
      <c r="K156" s="201"/>
      <c r="L156" s="204"/>
      <c r="M156" s="204"/>
      <c r="N156" s="204"/>
      <c r="O156" s="469"/>
      <c r="P156" s="428"/>
      <c r="Q156" s="204"/>
      <c r="R156" s="227"/>
      <c r="S156" s="239"/>
      <c r="T156" s="1"/>
      <c r="U156" s="1"/>
      <c r="V156" s="1"/>
      <c r="W156" s="1"/>
      <c r="X156" s="1"/>
      <c r="Y156" s="1"/>
      <c r="Z156" s="1"/>
      <c r="AA156" s="1"/>
      <c r="AB156" s="1"/>
      <c r="AC156" s="8"/>
      <c r="AD156" s="1"/>
    </row>
    <row r="157" spans="1:30"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1"/>
      <c r="AB157" s="1"/>
      <c r="AC157" s="8"/>
      <c r="AD157" s="1"/>
    </row>
    <row r="158" spans="1:30"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1"/>
      <c r="Z158" s="1"/>
      <c r="AA158" s="1"/>
      <c r="AB158" s="1"/>
      <c r="AC158" s="8"/>
      <c r="AD158" s="1"/>
    </row>
    <row r="159" spans="1:30" ht="24" customHeight="1">
      <c r="A159" s="1"/>
      <c r="B159" s="452" t="s">
        <v>460</v>
      </c>
      <c r="C159" s="384"/>
      <c r="D159" s="384"/>
      <c r="E159" s="384"/>
      <c r="F159" s="384"/>
      <c r="G159" s="384"/>
      <c r="H159" s="384"/>
      <c r="I159" s="384"/>
      <c r="J159" s="384"/>
      <c r="K159" s="384"/>
      <c r="L159" s="384"/>
      <c r="M159" s="384"/>
      <c r="N159" s="384"/>
      <c r="O159" s="384"/>
      <c r="P159" s="384"/>
      <c r="Q159" s="384"/>
      <c r="R159" s="428"/>
      <c r="S159" s="1"/>
      <c r="T159" s="1"/>
      <c r="U159" s="1"/>
      <c r="V159" s="1"/>
      <c r="W159" s="1"/>
      <c r="X159" s="1"/>
      <c r="Y159" s="1"/>
      <c r="Z159" s="1"/>
      <c r="AA159" s="1"/>
      <c r="AB159" s="1"/>
      <c r="AC159" s="8"/>
      <c r="AD159" s="1"/>
    </row>
    <row r="160" spans="1:30" ht="32.25" customHeight="1">
      <c r="A160" s="1"/>
      <c r="B160" s="453" t="s">
        <v>408</v>
      </c>
      <c r="C160" s="454"/>
      <c r="D160" s="454"/>
      <c r="E160" s="454"/>
      <c r="F160" s="454"/>
      <c r="G160" s="454"/>
      <c r="H160" s="454"/>
      <c r="I160" s="454"/>
      <c r="J160" s="454"/>
      <c r="K160" s="454"/>
      <c r="L160" s="454"/>
      <c r="M160" s="454"/>
      <c r="N160" s="454"/>
      <c r="O160" s="454"/>
      <c r="P160" s="454"/>
      <c r="Q160" s="454"/>
      <c r="R160" s="455"/>
      <c r="S160" s="1"/>
      <c r="T160" s="1"/>
      <c r="U160" s="1"/>
      <c r="V160" s="1"/>
      <c r="W160" s="1"/>
      <c r="X160" s="1"/>
      <c r="Y160" s="1"/>
      <c r="Z160" s="1"/>
      <c r="AA160" s="1"/>
      <c r="AB160" s="1"/>
      <c r="AC160" s="8"/>
      <c r="AD160" s="1"/>
    </row>
    <row r="161" spans="1:30" ht="13.5" customHeight="1">
      <c r="A161" s="1"/>
      <c r="B161" s="200"/>
      <c r="C161" s="446" t="s">
        <v>136</v>
      </c>
      <c r="D161" s="428"/>
      <c r="E161" s="181" t="s">
        <v>137</v>
      </c>
      <c r="F161" s="181" t="s">
        <v>138</v>
      </c>
      <c r="G161" s="181" t="s">
        <v>139</v>
      </c>
      <c r="H161" s="181" t="s">
        <v>140</v>
      </c>
      <c r="I161" s="446" t="s">
        <v>141</v>
      </c>
      <c r="J161" s="428"/>
      <c r="K161" s="181" t="s">
        <v>142</v>
      </c>
      <c r="L161" s="181"/>
      <c r="M161" s="181" t="s">
        <v>143</v>
      </c>
      <c r="N161" s="181"/>
      <c r="O161" s="446" t="s">
        <v>253</v>
      </c>
      <c r="P161" s="428"/>
      <c r="Q161" s="181" t="s">
        <v>305</v>
      </c>
      <c r="R161" s="181" t="s">
        <v>255</v>
      </c>
      <c r="S161" s="1"/>
      <c r="T161" s="1"/>
      <c r="U161" s="1"/>
      <c r="V161" s="1"/>
      <c r="W161" s="1"/>
      <c r="X161" s="1"/>
      <c r="Y161" s="1"/>
      <c r="Z161" s="1"/>
      <c r="AA161" s="1"/>
      <c r="AB161" s="1"/>
      <c r="AC161" s="8"/>
      <c r="AD161" s="1"/>
    </row>
    <row r="162" spans="1:30" ht="13.5" customHeight="1">
      <c r="A162" s="1"/>
      <c r="B162" s="256" t="s">
        <v>10</v>
      </c>
      <c r="C162" s="447"/>
      <c r="D162" s="428"/>
      <c r="E162" s="201"/>
      <c r="F162" s="240"/>
      <c r="G162" s="240"/>
      <c r="H162" s="201"/>
      <c r="I162" s="447"/>
      <c r="J162" s="428"/>
      <c r="K162" s="185"/>
      <c r="L162" s="185"/>
      <c r="M162" s="185"/>
      <c r="N162" s="186"/>
      <c r="O162" s="457"/>
      <c r="P162" s="428"/>
      <c r="Q162" s="185"/>
      <c r="R162" s="186"/>
      <c r="S162" s="1"/>
      <c r="T162" s="1"/>
      <c r="U162" s="1"/>
      <c r="V162" s="1"/>
      <c r="W162" s="1"/>
      <c r="X162" s="1"/>
      <c r="Y162" s="1"/>
      <c r="Z162" s="1"/>
      <c r="AA162" s="1"/>
      <c r="AB162" s="1"/>
      <c r="AC162" s="8"/>
      <c r="AD162" s="1"/>
    </row>
    <row r="163" spans="1:30" ht="13.5" customHeight="1">
      <c r="A163" s="1"/>
      <c r="B163" s="183" t="s">
        <v>144</v>
      </c>
      <c r="C163" s="447"/>
      <c r="D163" s="428"/>
      <c r="E163" s="201"/>
      <c r="F163" s="240"/>
      <c r="G163" s="240"/>
      <c r="H163" s="201"/>
      <c r="I163" s="447"/>
      <c r="J163" s="428"/>
      <c r="K163" s="185"/>
      <c r="L163" s="185"/>
      <c r="M163" s="185"/>
      <c r="N163" s="186"/>
      <c r="O163" s="457"/>
      <c r="P163" s="428"/>
      <c r="Q163" s="185"/>
      <c r="R163" s="186"/>
      <c r="S163" s="1"/>
      <c r="T163" s="1"/>
      <c r="U163" s="1"/>
      <c r="V163" s="1"/>
      <c r="W163" s="1"/>
      <c r="X163" s="1"/>
      <c r="Y163" s="1"/>
      <c r="Z163" s="1"/>
      <c r="AA163" s="1"/>
      <c r="AB163" s="1"/>
      <c r="AC163" s="8"/>
      <c r="AD163" s="1"/>
    </row>
    <row r="164" spans="1:30" ht="13.5" customHeight="1">
      <c r="A164" s="1"/>
      <c r="B164" s="183" t="s">
        <v>376</v>
      </c>
      <c r="C164" s="447"/>
      <c r="D164" s="428"/>
      <c r="E164" s="186"/>
      <c r="F164" s="186"/>
      <c r="G164" s="240"/>
      <c r="H164" s="240"/>
      <c r="I164" s="447"/>
      <c r="J164" s="428"/>
      <c r="K164" s="201"/>
      <c r="L164" s="201"/>
      <c r="M164" s="201"/>
      <c r="N164" s="201"/>
      <c r="O164" s="447"/>
      <c r="P164" s="428"/>
      <c r="Q164" s="185"/>
      <c r="R164" s="186"/>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row r="1003" spans="1:30"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1"/>
      <c r="AC1003" s="8"/>
      <c r="AD1003" s="1"/>
    </row>
    <row r="1004" spans="1:30"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1"/>
      <c r="AC1004" s="8"/>
      <c r="AD1004" s="1"/>
    </row>
    <row r="1005" spans="1:30"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1"/>
      <c r="AB1005" s="1"/>
      <c r="AC1005" s="8"/>
      <c r="AD1005" s="1"/>
    </row>
    <row r="1006" spans="1:30"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1"/>
      <c r="AB1006" s="1"/>
      <c r="AC1006" s="8"/>
      <c r="AD1006" s="1"/>
    </row>
    <row r="1007" spans="1:30"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1"/>
      <c r="Z1007" s="1"/>
      <c r="AA1007" s="1"/>
      <c r="AB1007" s="1"/>
      <c r="AC1007" s="8"/>
      <c r="AD1007" s="1"/>
    </row>
  </sheetData>
  <mergeCells count="338">
    <mergeCell ref="F127:G127"/>
    <mergeCell ref="C138:D138"/>
    <mergeCell ref="C139:D139"/>
    <mergeCell ref="C140:D140"/>
    <mergeCell ref="O139:P139"/>
    <mergeCell ref="O140:P140"/>
    <mergeCell ref="C117:D117"/>
    <mergeCell ref="C118:D118"/>
    <mergeCell ref="C119:D119"/>
    <mergeCell ref="C120:D120"/>
    <mergeCell ref="C121:D121"/>
    <mergeCell ref="C122:D122"/>
    <mergeCell ref="C123:D123"/>
    <mergeCell ref="B125:I125"/>
    <mergeCell ref="K125:W125"/>
    <mergeCell ref="B108:H108"/>
    <mergeCell ref="C109:H109"/>
    <mergeCell ref="C110:D110"/>
    <mergeCell ref="C111:D111"/>
    <mergeCell ref="C112:D112"/>
    <mergeCell ref="C113:D113"/>
    <mergeCell ref="C114:D114"/>
    <mergeCell ref="C115:D115"/>
    <mergeCell ref="C116:D116"/>
    <mergeCell ref="G93:H93"/>
    <mergeCell ref="G94:H94"/>
    <mergeCell ref="K96:W96"/>
    <mergeCell ref="G98:V98"/>
    <mergeCell ref="G99:V99"/>
    <mergeCell ref="G100:V100"/>
    <mergeCell ref="B103:W103"/>
    <mergeCell ref="B106:I106"/>
    <mergeCell ref="K106:W106"/>
    <mergeCell ref="G79:J79"/>
    <mergeCell ref="K79:U79"/>
    <mergeCell ref="V79:W79"/>
    <mergeCell ref="G80:J80"/>
    <mergeCell ref="K80:U80"/>
    <mergeCell ref="V80:W80"/>
    <mergeCell ref="K82:W82"/>
    <mergeCell ref="G84:H84"/>
    <mergeCell ref="G85:H85"/>
    <mergeCell ref="K78:U78"/>
    <mergeCell ref="V78:W78"/>
    <mergeCell ref="G76:J76"/>
    <mergeCell ref="K76:U76"/>
    <mergeCell ref="V76:W76"/>
    <mergeCell ref="G77:J77"/>
    <mergeCell ref="K77:U77"/>
    <mergeCell ref="V77:W77"/>
    <mergeCell ref="G78:J78"/>
    <mergeCell ref="K75:U75"/>
    <mergeCell ref="V75:W75"/>
    <mergeCell ref="G73:J73"/>
    <mergeCell ref="K73:U73"/>
    <mergeCell ref="V73:W73"/>
    <mergeCell ref="G74:J74"/>
    <mergeCell ref="K74:U74"/>
    <mergeCell ref="V74:W74"/>
    <mergeCell ref="G75:J75"/>
    <mergeCell ref="K72:U72"/>
    <mergeCell ref="V72:W72"/>
    <mergeCell ref="G70:J70"/>
    <mergeCell ref="K70:U70"/>
    <mergeCell ref="V70:W70"/>
    <mergeCell ref="G71:J71"/>
    <mergeCell ref="K71:U71"/>
    <mergeCell ref="V71:W71"/>
    <mergeCell ref="G72:J72"/>
    <mergeCell ref="R63:T63"/>
    <mergeCell ref="R64:T64"/>
    <mergeCell ref="G67:J67"/>
    <mergeCell ref="G68:J68"/>
    <mergeCell ref="K68:U68"/>
    <mergeCell ref="V68:W68"/>
    <mergeCell ref="G69:J69"/>
    <mergeCell ref="K69:U69"/>
    <mergeCell ref="V69:W69"/>
    <mergeCell ref="V59:W59"/>
    <mergeCell ref="K61:W61"/>
    <mergeCell ref="C54:F54"/>
    <mergeCell ref="H54:J54"/>
    <mergeCell ref="M54:P54"/>
    <mergeCell ref="V54:W54"/>
    <mergeCell ref="H55:J55"/>
    <mergeCell ref="M55:P55"/>
    <mergeCell ref="V55:W55"/>
    <mergeCell ref="C55:F55"/>
    <mergeCell ref="C58:F58"/>
    <mergeCell ref="H58:J58"/>
    <mergeCell ref="M58:P58"/>
    <mergeCell ref="C59:F59"/>
    <mergeCell ref="H59:J59"/>
    <mergeCell ref="M59:P59"/>
    <mergeCell ref="C64:F64"/>
    <mergeCell ref="M64:P64"/>
    <mergeCell ref="V64:W64"/>
    <mergeCell ref="H64:J64"/>
    <mergeCell ref="G66:J66"/>
    <mergeCell ref="K66:U66"/>
    <mergeCell ref="V66:W66"/>
    <mergeCell ref="B67:C67"/>
    <mergeCell ref="K67:U67"/>
    <mergeCell ref="V67:W67"/>
    <mergeCell ref="R48:T48"/>
    <mergeCell ref="V48:W48"/>
    <mergeCell ref="R49:T49"/>
    <mergeCell ref="V49:W49"/>
    <mergeCell ref="V51:W51"/>
    <mergeCell ref="V52:W52"/>
    <mergeCell ref="C63:F63"/>
    <mergeCell ref="H63:J63"/>
    <mergeCell ref="M63:P63"/>
    <mergeCell ref="V63:W63"/>
    <mergeCell ref="M51:P51"/>
    <mergeCell ref="M52:P52"/>
    <mergeCell ref="C49:F49"/>
    <mergeCell ref="C51:F51"/>
    <mergeCell ref="H51:J51"/>
    <mergeCell ref="R51:T51"/>
    <mergeCell ref="C52:F52"/>
    <mergeCell ref="H52:J52"/>
    <mergeCell ref="R52:T52"/>
    <mergeCell ref="R54:T54"/>
    <mergeCell ref="R55:T55"/>
    <mergeCell ref="R58:T58"/>
    <mergeCell ref="V58:W58"/>
    <mergeCell ref="R59:T59"/>
    <mergeCell ref="M37:P37"/>
    <mergeCell ref="R40:T40"/>
    <mergeCell ref="R41:T41"/>
    <mergeCell ref="C40:F40"/>
    <mergeCell ref="H40:J40"/>
    <mergeCell ref="M40:P40"/>
    <mergeCell ref="V40:W40"/>
    <mergeCell ref="C41:F41"/>
    <mergeCell ref="H41:J41"/>
    <mergeCell ref="V41:W41"/>
    <mergeCell ref="C48:F48"/>
    <mergeCell ref="H48:J48"/>
    <mergeCell ref="M48:P48"/>
    <mergeCell ref="H49:J49"/>
    <mergeCell ref="M49:P49"/>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3:W43"/>
    <mergeCell ref="C45:F45"/>
    <mergeCell ref="M45:P45"/>
    <mergeCell ref="V45:W45"/>
    <mergeCell ref="C46:F46"/>
    <mergeCell ref="M46:P46"/>
    <mergeCell ref="V46:W46"/>
    <mergeCell ref="H45:J45"/>
    <mergeCell ref="H46:J46"/>
    <mergeCell ref="R45:T45"/>
    <mergeCell ref="R46:T46"/>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AA9"/>
    <mergeCell ref="X13:AA13"/>
    <mergeCell ref="X14:AA14"/>
    <mergeCell ref="X15:AA15"/>
    <mergeCell ref="K18:W18"/>
    <mergeCell ref="R20:T20"/>
    <mergeCell ref="R21:T21"/>
    <mergeCell ref="I161:J161"/>
    <mergeCell ref="O161:P161"/>
    <mergeCell ref="O163:P163"/>
    <mergeCell ref="O164:P164"/>
    <mergeCell ref="C162:D162"/>
    <mergeCell ref="I162:J162"/>
    <mergeCell ref="O162:P162"/>
    <mergeCell ref="C163:D163"/>
    <mergeCell ref="I163:J163"/>
    <mergeCell ref="C164:D164"/>
    <mergeCell ref="I164:J164"/>
    <mergeCell ref="B133:Q133"/>
    <mergeCell ref="B134:Q134"/>
    <mergeCell ref="B135:Q135"/>
    <mergeCell ref="B136:Q136"/>
    <mergeCell ref="C137:D137"/>
    <mergeCell ref="O137:P137"/>
    <mergeCell ref="O138:P138"/>
    <mergeCell ref="B143:P143"/>
    <mergeCell ref="B144:P144"/>
    <mergeCell ref="C156:D156"/>
    <mergeCell ref="I156:J156"/>
    <mergeCell ref="B159:R159"/>
    <mergeCell ref="B160:R160"/>
    <mergeCell ref="C161:D161"/>
    <mergeCell ref="I137:J137"/>
    <mergeCell ref="I138:J138"/>
    <mergeCell ref="I139:J139"/>
    <mergeCell ref="I140:J140"/>
    <mergeCell ref="C145:D145"/>
    <mergeCell ref="I145:J145"/>
    <mergeCell ref="O145:P145"/>
    <mergeCell ref="I146:J146"/>
    <mergeCell ref="O146:P146"/>
    <mergeCell ref="C146:D146"/>
    <mergeCell ref="C147:D147"/>
    <mergeCell ref="I147:J147"/>
    <mergeCell ref="O147:P147"/>
    <mergeCell ref="C148:D148"/>
    <mergeCell ref="I148:J148"/>
    <mergeCell ref="O148:P148"/>
    <mergeCell ref="O153:P153"/>
    <mergeCell ref="O154:P154"/>
    <mergeCell ref="O156:P156"/>
    <mergeCell ref="B151:R151"/>
    <mergeCell ref="B152:R152"/>
    <mergeCell ref="C153:D153"/>
    <mergeCell ref="I153:J153"/>
    <mergeCell ref="U153:V153"/>
    <mergeCell ref="C154:D154"/>
    <mergeCell ref="C155:D155"/>
    <mergeCell ref="O155:P155"/>
    <mergeCell ref="I154:J154"/>
    <mergeCell ref="I155:J155"/>
    <mergeCell ref="S91:T91"/>
    <mergeCell ref="S92:T92"/>
    <mergeCell ref="S93:T93"/>
    <mergeCell ref="S94:T94"/>
    <mergeCell ref="S84:T84"/>
    <mergeCell ref="S85:T85"/>
    <mergeCell ref="S86:T86"/>
    <mergeCell ref="S87:T87"/>
    <mergeCell ref="S88:T88"/>
    <mergeCell ref="S89:T89"/>
    <mergeCell ref="S90:T90"/>
    <mergeCell ref="B92:C92"/>
    <mergeCell ref="B93:C93"/>
    <mergeCell ref="B94:C94"/>
    <mergeCell ref="B86:C86"/>
    <mergeCell ref="G86:H86"/>
    <mergeCell ref="I86:J86"/>
    <mergeCell ref="K86:M86"/>
    <mergeCell ref="O86:Q86"/>
    <mergeCell ref="G87:H87"/>
    <mergeCell ref="O87:Q87"/>
    <mergeCell ref="O93:Q93"/>
    <mergeCell ref="O94:Q94"/>
    <mergeCell ref="I92:J92"/>
    <mergeCell ref="K92:M92"/>
    <mergeCell ref="O92:Q92"/>
    <mergeCell ref="I93:J93"/>
    <mergeCell ref="K93:M93"/>
    <mergeCell ref="I94:J94"/>
    <mergeCell ref="K94:M94"/>
    <mergeCell ref="G88:H88"/>
    <mergeCell ref="G89:H89"/>
    <mergeCell ref="G90:H90"/>
    <mergeCell ref="G91:H91"/>
    <mergeCell ref="G92:H92"/>
    <mergeCell ref="I91:J91"/>
    <mergeCell ref="K91:M91"/>
    <mergeCell ref="O91:Q91"/>
    <mergeCell ref="I85:J85"/>
    <mergeCell ref="K85:M85"/>
    <mergeCell ref="B83:C83"/>
    <mergeCell ref="B84:C84"/>
    <mergeCell ref="I84:J84"/>
    <mergeCell ref="K84:M84"/>
    <mergeCell ref="O84:Q84"/>
    <mergeCell ref="B85:C85"/>
    <mergeCell ref="O85:Q85"/>
    <mergeCell ref="B87:C87"/>
    <mergeCell ref="B88:C88"/>
    <mergeCell ref="B89:C89"/>
    <mergeCell ref="B90:C90"/>
    <mergeCell ref="B91:C91"/>
    <mergeCell ref="I87:J87"/>
    <mergeCell ref="K87:M87"/>
    <mergeCell ref="I88:J88"/>
    <mergeCell ref="K88:M88"/>
    <mergeCell ref="O88:Q88"/>
    <mergeCell ref="K89:M89"/>
    <mergeCell ref="O89:Q89"/>
    <mergeCell ref="I89:J89"/>
    <mergeCell ref="I90:J90"/>
    <mergeCell ref="K90:M90"/>
    <mergeCell ref="O90:Q90"/>
  </mergeCells>
  <printOptions horizontalCentered="1" gridLines="1"/>
  <pageMargins left="0.7" right="0.7" top="0.75" bottom="0.75" header="0" footer="0"/>
  <pageSetup fitToHeight="0" pageOrder="overThenDown" orientation="landscape" cellComments="atEnd"/>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AD1002"/>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98"/>
      <c r="P1" s="381"/>
      <c r="Q1" s="381"/>
      <c r="R1" s="381"/>
      <c r="S1" s="381"/>
      <c r="T1" s="381"/>
      <c r="U1" s="381"/>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88" t="s">
        <v>461</v>
      </c>
      <c r="L7" s="389"/>
      <c r="M7" s="389"/>
      <c r="N7" s="389"/>
      <c r="O7" s="389"/>
      <c r="P7" s="389"/>
      <c r="Q7" s="389"/>
      <c r="R7" s="389"/>
      <c r="S7" s="389"/>
      <c r="T7" s="389"/>
      <c r="U7" s="389"/>
      <c r="V7" s="389"/>
      <c r="W7" s="390"/>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1" t="s">
        <v>3</v>
      </c>
      <c r="S9" s="22" t="s">
        <v>4</v>
      </c>
      <c r="T9" s="1"/>
      <c r="U9" s="25" t="s">
        <v>8</v>
      </c>
      <c r="V9" s="26" t="s">
        <v>3</v>
      </c>
      <c r="W9" s="290" t="s">
        <v>9</v>
      </c>
      <c r="X9" s="510" t="s">
        <v>435</v>
      </c>
      <c r="Y9" s="511"/>
      <c r="Z9" s="511"/>
      <c r="AA9" s="512"/>
      <c r="AB9" s="28"/>
      <c r="AC9" s="1"/>
      <c r="AD9" s="1"/>
    </row>
    <row r="10" spans="1:30" ht="13.5" customHeight="1">
      <c r="A10" s="1"/>
      <c r="B10" s="29" t="s">
        <v>10</v>
      </c>
      <c r="C10" s="244">
        <v>60</v>
      </c>
      <c r="D10" s="245">
        <f>C10/C15</f>
        <v>0.34482758620689657</v>
      </c>
      <c r="E10" s="32"/>
      <c r="F10" s="1"/>
      <c r="G10" s="33" t="s">
        <v>11</v>
      </c>
      <c r="H10" s="150">
        <v>93</v>
      </c>
      <c r="I10" s="245">
        <f>H10/H12</f>
        <v>0.53448275862068961</v>
      </c>
      <c r="J10" s="1"/>
      <c r="K10" s="29" t="s">
        <v>12</v>
      </c>
      <c r="L10" s="265"/>
      <c r="M10" s="150">
        <v>169</v>
      </c>
      <c r="N10" s="524">
        <f>M10/M15</f>
        <v>0.97126436781609193</v>
      </c>
      <c r="O10" s="525"/>
      <c r="P10" s="1"/>
      <c r="Q10" s="146" t="s">
        <v>13</v>
      </c>
      <c r="R10" s="147">
        <v>150</v>
      </c>
      <c r="S10" s="312">
        <f>R10/M15</f>
        <v>0.86206896551724133</v>
      </c>
      <c r="T10" s="1"/>
      <c r="U10" s="149" t="s">
        <v>14</v>
      </c>
      <c r="V10" s="150">
        <v>14</v>
      </c>
      <c r="W10" s="291">
        <f>C15/V10</f>
        <v>12.428571428571429</v>
      </c>
      <c r="X10" s="292" t="s">
        <v>51</v>
      </c>
      <c r="Y10" s="293" t="s">
        <v>436</v>
      </c>
      <c r="Z10" s="293" t="s">
        <v>437</v>
      </c>
      <c r="AA10" s="294" t="s">
        <v>105</v>
      </c>
      <c r="AB10" s="24"/>
      <c r="AC10" s="1"/>
      <c r="AD10" s="1"/>
    </row>
    <row r="11" spans="1:30" ht="13.5" customHeight="1">
      <c r="A11" s="1"/>
      <c r="B11" s="29" t="s">
        <v>15</v>
      </c>
      <c r="C11" s="244">
        <v>84</v>
      </c>
      <c r="D11" s="245">
        <f>C11/C15</f>
        <v>0.48275862068965519</v>
      </c>
      <c r="E11" s="32"/>
      <c r="F11" s="1"/>
      <c r="G11" s="33" t="s">
        <v>16</v>
      </c>
      <c r="H11" s="150">
        <v>81</v>
      </c>
      <c r="I11" s="245">
        <f>H11/H12</f>
        <v>0.46551724137931033</v>
      </c>
      <c r="J11" s="1"/>
      <c r="K11" s="29" t="s">
        <v>17</v>
      </c>
      <c r="L11" s="265"/>
      <c r="M11" s="150">
        <v>3</v>
      </c>
      <c r="N11" s="524">
        <f>M11/M15</f>
        <v>1.7241379310344827E-2</v>
      </c>
      <c r="O11" s="525"/>
      <c r="P11" s="1"/>
      <c r="Q11" s="42" t="s">
        <v>18</v>
      </c>
      <c r="R11" s="150">
        <v>1</v>
      </c>
      <c r="S11" s="313">
        <f>R11/C15</f>
        <v>5.7471264367816091E-3</v>
      </c>
      <c r="T11" s="1"/>
      <c r="U11" s="38" t="s">
        <v>19</v>
      </c>
      <c r="V11" s="35">
        <v>3</v>
      </c>
      <c r="W11" s="295">
        <f>C15/V11</f>
        <v>58</v>
      </c>
      <c r="X11" s="296">
        <v>44197</v>
      </c>
      <c r="Y11" s="314" t="s">
        <v>438</v>
      </c>
      <c r="Z11" s="298" t="s">
        <v>439</v>
      </c>
      <c r="AA11" s="299" t="s">
        <v>440</v>
      </c>
      <c r="AB11" s="9"/>
      <c r="AC11" s="1"/>
      <c r="AD11" s="1"/>
    </row>
    <row r="12" spans="1:30" ht="13.5" customHeight="1">
      <c r="A12" s="1"/>
      <c r="B12" s="42" t="s">
        <v>342</v>
      </c>
      <c r="C12" s="244">
        <v>30</v>
      </c>
      <c r="D12" s="245">
        <f>C12/C15</f>
        <v>0.17241379310344829</v>
      </c>
      <c r="E12" s="32"/>
      <c r="F12" s="1"/>
      <c r="G12" s="44" t="s">
        <v>20</v>
      </c>
      <c r="H12" s="257">
        <f>H10+H11</f>
        <v>174</v>
      </c>
      <c r="I12" s="247">
        <f>SUM(I10:I11)</f>
        <v>1</v>
      </c>
      <c r="J12" s="1"/>
      <c r="K12" s="29" t="s">
        <v>21</v>
      </c>
      <c r="L12" s="267"/>
      <c r="M12" s="248">
        <v>0</v>
      </c>
      <c r="N12" s="524">
        <f>M12/M15</f>
        <v>0</v>
      </c>
      <c r="O12" s="525"/>
      <c r="P12" s="1"/>
      <c r="Q12" s="42" t="s">
        <v>22</v>
      </c>
      <c r="R12" s="150">
        <v>8</v>
      </c>
      <c r="S12" s="313">
        <f>R12/C15</f>
        <v>4.5977011494252873E-2</v>
      </c>
      <c r="T12" s="1"/>
      <c r="U12" s="38" t="s">
        <v>7</v>
      </c>
      <c r="V12" s="35">
        <v>3</v>
      </c>
      <c r="W12" s="295">
        <f>C15/V12</f>
        <v>58</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524">
        <f>M13/M15</f>
        <v>0</v>
      </c>
      <c r="O13" s="525"/>
      <c r="P13" s="1"/>
      <c r="Q13" s="42" t="s">
        <v>343</v>
      </c>
      <c r="R13" s="150">
        <v>11</v>
      </c>
      <c r="S13" s="313">
        <f>R13/C15</f>
        <v>6.3218390804597707E-2</v>
      </c>
      <c r="T13" s="1"/>
      <c r="U13" s="49" t="s">
        <v>20</v>
      </c>
      <c r="V13" s="50">
        <f>SUM(V10:V12)</f>
        <v>20</v>
      </c>
      <c r="W13" s="51">
        <f>C15/V13</f>
        <v>8.6999999999999993</v>
      </c>
      <c r="X13" s="513" t="s">
        <v>23</v>
      </c>
      <c r="Y13" s="381"/>
      <c r="Z13" s="381"/>
      <c r="AA13" s="381"/>
      <c r="AB13" s="52"/>
      <c r="AC13" s="1"/>
      <c r="AD13" s="1"/>
    </row>
    <row r="14" spans="1:30" ht="13.5" customHeight="1">
      <c r="A14" s="1"/>
      <c r="B14" s="53"/>
      <c r="C14" s="43"/>
      <c r="D14" s="31"/>
      <c r="E14" s="32"/>
      <c r="F14" s="1"/>
      <c r="G14" s="9"/>
      <c r="H14" s="1"/>
      <c r="I14" s="1"/>
      <c r="J14" s="1"/>
      <c r="K14" s="29" t="s">
        <v>7</v>
      </c>
      <c r="L14" s="267"/>
      <c r="M14" s="248">
        <v>2</v>
      </c>
      <c r="N14" s="524">
        <f>M14/M15</f>
        <v>1.1494252873563218E-2</v>
      </c>
      <c r="O14" s="525"/>
      <c r="P14" s="1"/>
      <c r="Q14" s="54" t="s">
        <v>344</v>
      </c>
      <c r="R14" s="55">
        <v>4</v>
      </c>
      <c r="S14" s="315">
        <f>R14/C15</f>
        <v>2.2988505747126436E-2</v>
      </c>
      <c r="T14" s="1"/>
      <c r="U14" s="1"/>
      <c r="V14" s="1"/>
      <c r="W14" s="1"/>
      <c r="X14" s="403" t="s">
        <v>23</v>
      </c>
      <c r="Y14" s="381"/>
      <c r="Z14" s="381"/>
      <c r="AA14" s="381"/>
      <c r="AB14" s="57"/>
      <c r="AC14" s="1"/>
      <c r="AD14" s="1"/>
    </row>
    <row r="15" spans="1:30" ht="13.5" customHeight="1">
      <c r="A15" s="1"/>
      <c r="B15" s="44" t="s">
        <v>20</v>
      </c>
      <c r="C15" s="258">
        <f>C10+C11+C12</f>
        <v>174</v>
      </c>
      <c r="D15" s="46">
        <f>SUM(D10:D14)</f>
        <v>1</v>
      </c>
      <c r="E15" s="32"/>
      <c r="F15" s="1"/>
      <c r="G15" s="9"/>
      <c r="H15" s="1"/>
      <c r="I15" s="1"/>
      <c r="J15" s="1"/>
      <c r="K15" s="44" t="s">
        <v>20</v>
      </c>
      <c r="L15" s="268"/>
      <c r="M15" s="257">
        <f>M10+M11+M12+M13+M14</f>
        <v>174</v>
      </c>
      <c r="N15" s="526">
        <f>SUM(O10:O14)</f>
        <v>0</v>
      </c>
      <c r="O15" s="527"/>
      <c r="P15" s="1"/>
      <c r="Q15" s="59" t="s">
        <v>26</v>
      </c>
      <c r="R15" s="152" t="s">
        <v>345</v>
      </c>
      <c r="S15" s="249" t="e">
        <f>R15/C15</f>
        <v>#VALUE!</v>
      </c>
      <c r="T15" s="1"/>
      <c r="U15" s="1"/>
      <c r="V15" s="1"/>
      <c r="W15" s="1"/>
      <c r="X15" s="404"/>
      <c r="Y15" s="381"/>
      <c r="Z15" s="381"/>
      <c r="AA15" s="381"/>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88" t="s">
        <v>461</v>
      </c>
      <c r="L18" s="389"/>
      <c r="M18" s="389"/>
      <c r="N18" s="389"/>
      <c r="O18" s="389"/>
      <c r="P18" s="389"/>
      <c r="Q18" s="389"/>
      <c r="R18" s="389"/>
      <c r="S18" s="389"/>
      <c r="T18" s="389"/>
      <c r="U18" s="389"/>
      <c r="V18" s="389"/>
      <c r="W18" s="390"/>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405" t="s">
        <v>29</v>
      </c>
      <c r="D20" s="406"/>
      <c r="E20" s="406"/>
      <c r="F20" s="407"/>
      <c r="G20" s="71" t="s">
        <v>30</v>
      </c>
      <c r="H20" s="405" t="s">
        <v>31</v>
      </c>
      <c r="I20" s="406"/>
      <c r="J20" s="407"/>
      <c r="K20" s="71" t="s">
        <v>32</v>
      </c>
      <c r="L20" s="71"/>
      <c r="M20" s="405" t="s">
        <v>33</v>
      </c>
      <c r="N20" s="406"/>
      <c r="O20" s="406"/>
      <c r="P20" s="407"/>
      <c r="Q20" s="71" t="s">
        <v>34</v>
      </c>
      <c r="R20" s="405" t="s">
        <v>35</v>
      </c>
      <c r="S20" s="406"/>
      <c r="T20" s="407"/>
      <c r="U20" s="71" t="s">
        <v>36</v>
      </c>
      <c r="V20" s="405" t="s">
        <v>37</v>
      </c>
      <c r="W20" s="407"/>
      <c r="X20" s="71" t="s">
        <v>38</v>
      </c>
      <c r="Y20" s="70"/>
      <c r="Z20" s="70"/>
      <c r="AA20" s="72" t="s">
        <v>39</v>
      </c>
      <c r="AB20" s="242" t="s">
        <v>46</v>
      </c>
      <c r="AC20" s="73"/>
      <c r="AD20" s="1"/>
    </row>
    <row r="21" spans="1:30" ht="13.5" customHeight="1">
      <c r="A21" s="1"/>
      <c r="B21" s="74" t="s">
        <v>40</v>
      </c>
      <c r="C21" s="408">
        <v>116</v>
      </c>
      <c r="D21" s="409"/>
      <c r="E21" s="409"/>
      <c r="F21" s="410"/>
      <c r="G21" s="250">
        <v>177</v>
      </c>
      <c r="H21" s="493">
        <v>172</v>
      </c>
      <c r="I21" s="409"/>
      <c r="J21" s="410"/>
      <c r="K21" s="250">
        <v>173</v>
      </c>
      <c r="L21" s="76"/>
      <c r="M21" s="408">
        <v>174</v>
      </c>
      <c r="N21" s="409"/>
      <c r="O21" s="409"/>
      <c r="P21" s="410"/>
      <c r="Q21" s="76">
        <v>173</v>
      </c>
      <c r="R21" s="408">
        <f>C15</f>
        <v>174</v>
      </c>
      <c r="S21" s="409"/>
      <c r="T21" s="410"/>
      <c r="U21" s="76"/>
      <c r="V21" s="408"/>
      <c r="W21" s="410"/>
      <c r="X21" s="76"/>
      <c r="Y21" s="153"/>
      <c r="Z21" s="153"/>
      <c r="AA21" s="237"/>
      <c r="AB21" s="237"/>
      <c r="AC21" s="73" t="s">
        <v>23</v>
      </c>
      <c r="AD21" s="1"/>
    </row>
    <row r="22" spans="1:30" ht="13.5" customHeight="1">
      <c r="A22" s="1"/>
      <c r="B22" s="74" t="s">
        <v>41</v>
      </c>
      <c r="C22" s="408">
        <v>120</v>
      </c>
      <c r="D22" s="409"/>
      <c r="E22" s="409"/>
      <c r="F22" s="410"/>
      <c r="G22" s="76">
        <v>180</v>
      </c>
      <c r="H22" s="408">
        <v>180</v>
      </c>
      <c r="I22" s="409"/>
      <c r="J22" s="410"/>
      <c r="K22" s="250">
        <v>180</v>
      </c>
      <c r="L22" s="76"/>
      <c r="M22" s="408">
        <v>180</v>
      </c>
      <c r="N22" s="409"/>
      <c r="O22" s="409"/>
      <c r="P22" s="410"/>
      <c r="Q22" s="76">
        <v>180</v>
      </c>
      <c r="R22" s="408">
        <v>180</v>
      </c>
      <c r="S22" s="409"/>
      <c r="T22" s="410"/>
      <c r="U22" s="76"/>
      <c r="V22" s="217"/>
      <c r="W22" s="79"/>
      <c r="X22" s="229"/>
      <c r="Y22" s="229"/>
      <c r="Z22" s="229"/>
      <c r="AA22" s="76"/>
      <c r="AB22" s="76"/>
      <c r="AC22" s="73"/>
      <c r="AD22" s="1"/>
    </row>
    <row r="23" spans="1:30" ht="13.5" customHeight="1">
      <c r="A23" s="1"/>
      <c r="B23" s="81" t="s">
        <v>42</v>
      </c>
      <c r="C23" s="411">
        <f>C21-C22</f>
        <v>-4</v>
      </c>
      <c r="D23" s="412"/>
      <c r="E23" s="412"/>
      <c r="F23" s="413"/>
      <c r="G23" s="83">
        <f t="shared" ref="G23:H23" si="0">G21-G22</f>
        <v>-3</v>
      </c>
      <c r="H23" s="411">
        <f t="shared" si="0"/>
        <v>-8</v>
      </c>
      <c r="I23" s="412"/>
      <c r="J23" s="413"/>
      <c r="K23" s="270">
        <v>7</v>
      </c>
      <c r="L23" s="83"/>
      <c r="M23" s="507">
        <v>6</v>
      </c>
      <c r="N23" s="412"/>
      <c r="O23" s="412"/>
      <c r="P23" s="413"/>
      <c r="Q23" s="270">
        <v>7</v>
      </c>
      <c r="R23" s="507">
        <v>6</v>
      </c>
      <c r="S23" s="412"/>
      <c r="T23" s="413"/>
      <c r="U23" s="83"/>
      <c r="V23" s="411"/>
      <c r="W23" s="413"/>
      <c r="X23" s="83"/>
      <c r="Y23" s="82"/>
      <c r="Z23" s="82"/>
      <c r="AA23" s="84"/>
      <c r="AB23" s="84"/>
      <c r="AC23" s="86"/>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88" t="s">
        <v>461</v>
      </c>
      <c r="L25" s="389"/>
      <c r="M25" s="389"/>
      <c r="N25" s="389"/>
      <c r="O25" s="389"/>
      <c r="P25" s="389"/>
      <c r="Q25" s="389"/>
      <c r="R25" s="389"/>
      <c r="S25" s="389"/>
      <c r="T25" s="389"/>
      <c r="U25" s="389"/>
      <c r="V25" s="389"/>
      <c r="W25" s="390"/>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6"/>
      <c r="T27" s="407"/>
      <c r="U27" s="158">
        <v>44123</v>
      </c>
      <c r="V27" s="414">
        <v>44130</v>
      </c>
      <c r="W27" s="407"/>
      <c r="X27" s="158">
        <v>44137</v>
      </c>
      <c r="Y27" s="159"/>
      <c r="Z27" s="159"/>
      <c r="AA27" s="154">
        <v>44144</v>
      </c>
      <c r="AB27" s="92"/>
      <c r="AC27" s="93"/>
      <c r="AD27" s="1"/>
    </row>
    <row r="28" spans="1:30"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2"/>
      <c r="T28" s="413"/>
      <c r="U28" s="272">
        <v>0.82</v>
      </c>
      <c r="V28" s="502">
        <v>0.81</v>
      </c>
      <c r="W28" s="413"/>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414">
        <v>44200</v>
      </c>
      <c r="S30" s="406"/>
      <c r="T30" s="407"/>
      <c r="U30" s="158">
        <v>44207</v>
      </c>
      <c r="V30" s="414">
        <v>44214</v>
      </c>
      <c r="W30" s="407"/>
      <c r="X30" s="316">
        <v>44221</v>
      </c>
      <c r="Y30" s="158">
        <v>44228</v>
      </c>
      <c r="Z30" s="158"/>
      <c r="AA30" s="158"/>
      <c r="AB30" s="92"/>
      <c r="AC30" s="93"/>
      <c r="AD30" s="1"/>
    </row>
    <row r="31" spans="1:30"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502">
        <v>0.78</v>
      </c>
      <c r="S31" s="412"/>
      <c r="T31" s="413"/>
      <c r="U31" s="272">
        <v>0.87</v>
      </c>
      <c r="V31" s="502">
        <v>0.86</v>
      </c>
      <c r="W31" s="413"/>
      <c r="X31" s="319">
        <v>0.8</v>
      </c>
      <c r="Y31" s="271">
        <v>0.88</v>
      </c>
      <c r="Z31" s="96"/>
      <c r="AA31" s="208"/>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416"/>
      <c r="D33" s="406"/>
      <c r="E33" s="406"/>
      <c r="F33" s="407"/>
      <c r="G33" s="158"/>
      <c r="H33" s="414"/>
      <c r="I33" s="406"/>
      <c r="J33" s="407"/>
      <c r="K33" s="317"/>
      <c r="L33" s="317"/>
      <c r="M33" s="414"/>
      <c r="N33" s="406"/>
      <c r="O33" s="406"/>
      <c r="P33" s="407"/>
      <c r="Q33" s="158"/>
      <c r="R33" s="414"/>
      <c r="S33" s="406"/>
      <c r="T33" s="407"/>
      <c r="U33" s="158"/>
      <c r="V33" s="414"/>
      <c r="W33" s="407"/>
      <c r="X33" s="414"/>
      <c r="Y33" s="407"/>
      <c r="Z33" s="159"/>
      <c r="AA33" s="154"/>
      <c r="AB33" s="92"/>
      <c r="AC33" s="93"/>
      <c r="AD33" s="1"/>
    </row>
    <row r="34" spans="1:30" ht="13.5" customHeight="1">
      <c r="A34" s="1"/>
      <c r="B34" s="1"/>
      <c r="C34" s="417"/>
      <c r="D34" s="412"/>
      <c r="E34" s="412"/>
      <c r="F34" s="413"/>
      <c r="G34" s="97"/>
      <c r="H34" s="415"/>
      <c r="I34" s="412"/>
      <c r="J34" s="413"/>
      <c r="K34" s="97"/>
      <c r="L34" s="97"/>
      <c r="M34" s="415"/>
      <c r="N34" s="412"/>
      <c r="O34" s="412"/>
      <c r="P34" s="413"/>
      <c r="Q34" s="97"/>
      <c r="R34" s="415"/>
      <c r="S34" s="412"/>
      <c r="T34" s="413"/>
      <c r="U34" s="97"/>
      <c r="V34" s="415"/>
      <c r="W34" s="413"/>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416"/>
      <c r="D36" s="406"/>
      <c r="E36" s="406"/>
      <c r="F36" s="407"/>
      <c r="G36" s="158"/>
      <c r="H36" s="414"/>
      <c r="I36" s="406"/>
      <c r="J36" s="407"/>
      <c r="K36" s="158"/>
      <c r="L36" s="158"/>
      <c r="M36" s="414"/>
      <c r="N36" s="406"/>
      <c r="O36" s="406"/>
      <c r="P36" s="407"/>
      <c r="Q36" s="158"/>
      <c r="R36" s="414"/>
      <c r="S36" s="406"/>
      <c r="T36" s="407"/>
      <c r="U36" s="158"/>
      <c r="V36" s="414"/>
      <c r="W36" s="407"/>
      <c r="X36" s="89"/>
      <c r="Y36" s="90"/>
      <c r="Z36" s="90"/>
      <c r="AA36" s="91"/>
      <c r="AB36" s="92"/>
      <c r="AC36" s="93"/>
      <c r="AD36" s="1"/>
    </row>
    <row r="37" spans="1:30" ht="13.5" customHeight="1">
      <c r="A37" s="1"/>
      <c r="B37" s="1"/>
      <c r="C37" s="417"/>
      <c r="D37" s="412"/>
      <c r="E37" s="412"/>
      <c r="F37" s="413"/>
      <c r="G37" s="97"/>
      <c r="H37" s="415"/>
      <c r="I37" s="412"/>
      <c r="J37" s="413"/>
      <c r="K37" s="97"/>
      <c r="L37" s="97"/>
      <c r="M37" s="415"/>
      <c r="N37" s="412"/>
      <c r="O37" s="412"/>
      <c r="P37" s="413"/>
      <c r="Q37" s="97"/>
      <c r="R37" s="415"/>
      <c r="S37" s="412"/>
      <c r="T37" s="413"/>
      <c r="U37" s="97"/>
      <c r="V37" s="415"/>
      <c r="W37" s="413"/>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419" t="s">
        <v>37</v>
      </c>
      <c r="S40" s="406"/>
      <c r="T40" s="407"/>
      <c r="U40" s="320" t="s">
        <v>38</v>
      </c>
      <c r="V40" s="421" t="s">
        <v>39</v>
      </c>
      <c r="W40" s="422"/>
      <c r="X40" s="320" t="s">
        <v>46</v>
      </c>
      <c r="Y40" s="100"/>
      <c r="Z40" s="100"/>
      <c r="AA40" s="101"/>
      <c r="AB40" s="24"/>
      <c r="AC40" s="73"/>
      <c r="AD40" s="1"/>
    </row>
    <row r="41" spans="1:30" ht="13.5" customHeight="1">
      <c r="A41" s="1"/>
      <c r="B41" s="1"/>
      <c r="C41" s="488">
        <v>0.83</v>
      </c>
      <c r="D41" s="412"/>
      <c r="E41" s="412"/>
      <c r="F41" s="413"/>
      <c r="G41" s="272">
        <v>0.79</v>
      </c>
      <c r="H41" s="502">
        <v>0.83</v>
      </c>
      <c r="I41" s="412"/>
      <c r="J41" s="413"/>
      <c r="K41" s="259">
        <v>0.84</v>
      </c>
      <c r="L41" s="272">
        <v>0.82</v>
      </c>
      <c r="M41" s="502">
        <v>0.83</v>
      </c>
      <c r="N41" s="412"/>
      <c r="O41" s="412"/>
      <c r="P41" s="413"/>
      <c r="Q41" s="272"/>
      <c r="R41" s="418"/>
      <c r="S41" s="412"/>
      <c r="T41" s="413"/>
      <c r="U41" s="160"/>
      <c r="V41" s="418"/>
      <c r="W41" s="413"/>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88" t="s">
        <v>461</v>
      </c>
      <c r="L43" s="389"/>
      <c r="M43" s="389"/>
      <c r="N43" s="389"/>
      <c r="O43" s="389"/>
      <c r="P43" s="389"/>
      <c r="Q43" s="389"/>
      <c r="R43" s="389"/>
      <c r="S43" s="389"/>
      <c r="T43" s="389"/>
      <c r="U43" s="389"/>
      <c r="V43" s="389"/>
      <c r="W43" s="390"/>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6"/>
      <c r="T45" s="407"/>
      <c r="U45" s="158">
        <v>44123</v>
      </c>
      <c r="V45" s="414">
        <v>44130</v>
      </c>
      <c r="W45" s="407"/>
      <c r="X45" s="158">
        <v>44137</v>
      </c>
      <c r="Y45" s="159"/>
      <c r="Z45" s="159"/>
      <c r="AA45" s="154">
        <v>44144</v>
      </c>
      <c r="AB45" s="92"/>
      <c r="AC45" s="93"/>
      <c r="AD45" s="1"/>
    </row>
    <row r="46" spans="1:30"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2"/>
      <c r="T46" s="413"/>
      <c r="U46" s="97" t="s">
        <v>345</v>
      </c>
      <c r="V46" s="461" t="s">
        <v>345</v>
      </c>
      <c r="W46" s="413"/>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414">
        <v>44200</v>
      </c>
      <c r="S48" s="406"/>
      <c r="T48" s="407"/>
      <c r="U48" s="158">
        <v>44207</v>
      </c>
      <c r="V48" s="414">
        <v>44214</v>
      </c>
      <c r="W48" s="407"/>
      <c r="X48" s="316">
        <v>44221</v>
      </c>
      <c r="Y48" s="158">
        <v>44228</v>
      </c>
      <c r="Z48" s="158"/>
      <c r="AA48" s="158"/>
      <c r="AB48" s="92"/>
      <c r="AC48" s="93"/>
      <c r="AD48" s="1"/>
    </row>
    <row r="49" spans="1:30"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461" t="s">
        <v>345</v>
      </c>
      <c r="S49" s="412"/>
      <c r="T49" s="413"/>
      <c r="U49" s="156" t="s">
        <v>345</v>
      </c>
      <c r="V49" s="461" t="s">
        <v>345</v>
      </c>
      <c r="W49" s="413"/>
      <c r="X49" s="156" t="s">
        <v>345</v>
      </c>
      <c r="Y49" s="156" t="s">
        <v>345</v>
      </c>
      <c r="Z49" s="96"/>
      <c r="AA49" s="208"/>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416"/>
      <c r="D51" s="406"/>
      <c r="E51" s="406"/>
      <c r="F51" s="407"/>
      <c r="G51" s="158"/>
      <c r="H51" s="414"/>
      <c r="I51" s="406"/>
      <c r="J51" s="407"/>
      <c r="K51" s="158"/>
      <c r="L51" s="158"/>
      <c r="M51" s="414"/>
      <c r="N51" s="406"/>
      <c r="O51" s="406"/>
      <c r="P51" s="407"/>
      <c r="Q51" s="158"/>
      <c r="R51" s="414"/>
      <c r="S51" s="406"/>
      <c r="T51" s="407"/>
      <c r="U51" s="158"/>
      <c r="V51" s="484"/>
      <c r="W51" s="407"/>
      <c r="X51" s="158"/>
      <c r="Y51" s="159"/>
      <c r="Z51" s="159"/>
      <c r="AA51" s="154"/>
      <c r="AB51" s="92"/>
      <c r="AC51" s="93"/>
      <c r="AD51" s="1"/>
    </row>
    <row r="52" spans="1:30" ht="13.5" customHeight="1">
      <c r="A52" s="1"/>
      <c r="B52" s="1"/>
      <c r="C52" s="417"/>
      <c r="D52" s="412"/>
      <c r="E52" s="412"/>
      <c r="F52" s="413"/>
      <c r="G52" s="97"/>
      <c r="H52" s="415"/>
      <c r="I52" s="412"/>
      <c r="J52" s="413"/>
      <c r="K52" s="97"/>
      <c r="L52" s="97"/>
      <c r="M52" s="415"/>
      <c r="N52" s="412"/>
      <c r="O52" s="412"/>
      <c r="P52" s="413"/>
      <c r="Q52" s="97"/>
      <c r="R52" s="415"/>
      <c r="S52" s="412"/>
      <c r="T52" s="413"/>
      <c r="U52" s="97"/>
      <c r="V52" s="415"/>
      <c r="W52" s="413"/>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416"/>
      <c r="D54" s="406"/>
      <c r="E54" s="406"/>
      <c r="F54" s="407"/>
      <c r="G54" s="158"/>
      <c r="H54" s="414"/>
      <c r="I54" s="406"/>
      <c r="J54" s="407"/>
      <c r="K54" s="158"/>
      <c r="L54" s="158"/>
      <c r="M54" s="414"/>
      <c r="N54" s="406"/>
      <c r="O54" s="406"/>
      <c r="P54" s="407"/>
      <c r="Q54" s="158"/>
      <c r="R54" s="414"/>
      <c r="S54" s="406"/>
      <c r="T54" s="407"/>
      <c r="U54" s="158"/>
      <c r="V54" s="414"/>
      <c r="W54" s="407"/>
      <c r="X54" s="89"/>
      <c r="Y54" s="90"/>
      <c r="Z54" s="90"/>
      <c r="AA54" s="91"/>
      <c r="AB54" s="92"/>
      <c r="AC54" s="93"/>
      <c r="AD54" s="1"/>
    </row>
    <row r="55" spans="1:30" ht="13.5" customHeight="1">
      <c r="A55" s="1"/>
      <c r="B55" s="1"/>
      <c r="C55" s="417"/>
      <c r="D55" s="412"/>
      <c r="E55" s="412"/>
      <c r="F55" s="413"/>
      <c r="G55" s="97"/>
      <c r="H55" s="415"/>
      <c r="I55" s="412"/>
      <c r="J55" s="413"/>
      <c r="K55" s="97"/>
      <c r="L55" s="97"/>
      <c r="M55" s="415"/>
      <c r="N55" s="412"/>
      <c r="O55" s="412"/>
      <c r="P55" s="413"/>
      <c r="Q55" s="97"/>
      <c r="R55" s="415"/>
      <c r="S55" s="412"/>
      <c r="T55" s="413"/>
      <c r="U55" s="97"/>
      <c r="V55" s="415"/>
      <c r="W55" s="413"/>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6"/>
      <c r="T58" s="407"/>
      <c r="U58" s="99" t="s">
        <v>37</v>
      </c>
      <c r="V58" s="421" t="s">
        <v>38</v>
      </c>
      <c r="W58" s="422"/>
      <c r="X58" s="99" t="s">
        <v>39</v>
      </c>
      <c r="Y58" s="100"/>
      <c r="Z58" s="100"/>
      <c r="AA58" s="101" t="s">
        <v>46</v>
      </c>
      <c r="AB58" s="24"/>
      <c r="AC58" s="73"/>
      <c r="AD58" s="1"/>
    </row>
    <row r="59" spans="1:30" ht="13.5" customHeight="1">
      <c r="A59" s="1"/>
      <c r="B59" s="1"/>
      <c r="C59" s="423">
        <v>0</v>
      </c>
      <c r="D59" s="412"/>
      <c r="E59" s="412"/>
      <c r="F59" s="413"/>
      <c r="G59" s="160" t="s">
        <v>345</v>
      </c>
      <c r="H59" s="467" t="s">
        <v>345</v>
      </c>
      <c r="I59" s="412"/>
      <c r="J59" s="413"/>
      <c r="K59" s="161" t="s">
        <v>345</v>
      </c>
      <c r="L59" s="160"/>
      <c r="M59" s="418" t="s">
        <v>345</v>
      </c>
      <c r="N59" s="412"/>
      <c r="O59" s="412"/>
      <c r="P59" s="413"/>
      <c r="Q59" s="161"/>
      <c r="R59" s="418"/>
      <c r="S59" s="412"/>
      <c r="T59" s="413"/>
      <c r="U59" s="160"/>
      <c r="V59" s="418"/>
      <c r="W59" s="413"/>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88" t="s">
        <v>461</v>
      </c>
      <c r="L61" s="389"/>
      <c r="M61" s="389"/>
      <c r="N61" s="389"/>
      <c r="O61" s="389"/>
      <c r="P61" s="389"/>
      <c r="Q61" s="389"/>
      <c r="R61" s="389"/>
      <c r="S61" s="389"/>
      <c r="T61" s="389"/>
      <c r="U61" s="389"/>
      <c r="V61" s="389"/>
      <c r="W61" s="390"/>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6"/>
      <c r="T63" s="407"/>
      <c r="U63" s="99" t="s">
        <v>37</v>
      </c>
      <c r="V63" s="421" t="s">
        <v>38</v>
      </c>
      <c r="W63" s="422"/>
      <c r="X63" s="107" t="s">
        <v>39</v>
      </c>
      <c r="Y63" s="100"/>
      <c r="Z63" s="100"/>
      <c r="AA63" s="101" t="s">
        <v>46</v>
      </c>
      <c r="AB63" s="101" t="s">
        <v>49</v>
      </c>
      <c r="AC63" s="73"/>
      <c r="AD63" s="1"/>
    </row>
    <row r="64" spans="1:30" ht="13.5" customHeight="1">
      <c r="A64" s="1"/>
      <c r="B64" s="1"/>
      <c r="C64" s="417">
        <v>7</v>
      </c>
      <c r="D64" s="412"/>
      <c r="E64" s="412"/>
      <c r="F64" s="413"/>
      <c r="G64" s="156">
        <v>6</v>
      </c>
      <c r="H64" s="461">
        <v>4</v>
      </c>
      <c r="I64" s="412"/>
      <c r="J64" s="413"/>
      <c r="K64" s="97">
        <v>0</v>
      </c>
      <c r="L64" s="94"/>
      <c r="M64" s="461">
        <v>1</v>
      </c>
      <c r="N64" s="412"/>
      <c r="O64" s="412"/>
      <c r="P64" s="413"/>
      <c r="Q64" s="97">
        <v>1</v>
      </c>
      <c r="R64" s="415"/>
      <c r="S64" s="412"/>
      <c r="T64" s="413"/>
      <c r="U64" s="97"/>
      <c r="V64" s="415"/>
      <c r="W64" s="413"/>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02"/>
      <c r="U66" s="464"/>
      <c r="V66" s="463" t="s">
        <v>54</v>
      </c>
      <c r="W66" s="464"/>
      <c r="X66" s="109" t="s">
        <v>55</v>
      </c>
      <c r="Y66" s="24"/>
      <c r="Z66" s="24"/>
      <c r="AA66" s="24"/>
      <c r="AB66" s="1"/>
      <c r="AC66" s="73"/>
      <c r="AD66" s="1"/>
    </row>
    <row r="67" spans="1:30" ht="18" customHeight="1">
      <c r="A67" s="1"/>
      <c r="B67" s="432" t="s">
        <v>60</v>
      </c>
      <c r="C67" s="428"/>
      <c r="D67" s="1"/>
      <c r="E67" s="1"/>
      <c r="F67" s="261">
        <v>44225</v>
      </c>
      <c r="G67" s="495" t="s">
        <v>462</v>
      </c>
      <c r="H67" s="384"/>
      <c r="I67" s="384"/>
      <c r="J67" s="428"/>
      <c r="K67" s="495" t="s">
        <v>212</v>
      </c>
      <c r="L67" s="384"/>
      <c r="M67" s="384"/>
      <c r="N67" s="384"/>
      <c r="O67" s="384"/>
      <c r="P67" s="384"/>
      <c r="Q67" s="384"/>
      <c r="R67" s="384"/>
      <c r="S67" s="384"/>
      <c r="T67" s="384"/>
      <c r="U67" s="428"/>
      <c r="V67" s="495"/>
      <c r="W67" s="428"/>
      <c r="X67" s="163"/>
      <c r="Y67" s="24"/>
      <c r="Z67" s="24"/>
      <c r="AA67" s="24"/>
      <c r="AB67" s="1"/>
      <c r="AC67" s="73"/>
      <c r="AD67" s="1"/>
    </row>
    <row r="68" spans="1:30" ht="22.5" customHeight="1">
      <c r="A68" s="1"/>
      <c r="B68" s="113" t="s">
        <v>61</v>
      </c>
      <c r="C68" s="114" t="s">
        <v>62</v>
      </c>
      <c r="D68" s="1"/>
      <c r="E68" s="1"/>
      <c r="F68" s="261"/>
      <c r="G68" s="495"/>
      <c r="H68" s="384"/>
      <c r="I68" s="384"/>
      <c r="J68" s="428"/>
      <c r="K68" s="495"/>
      <c r="L68" s="384"/>
      <c r="M68" s="384"/>
      <c r="N68" s="384"/>
      <c r="O68" s="384"/>
      <c r="P68" s="384"/>
      <c r="Q68" s="384"/>
      <c r="R68" s="384"/>
      <c r="S68" s="384"/>
      <c r="T68" s="384"/>
      <c r="U68" s="428"/>
      <c r="V68" s="495"/>
      <c r="W68" s="428"/>
      <c r="X68" s="165"/>
      <c r="Y68" s="24"/>
      <c r="Z68" s="24"/>
      <c r="AA68" s="24"/>
      <c r="AB68" s="1"/>
      <c r="AC68" s="73"/>
      <c r="AD68" s="1"/>
    </row>
    <row r="69" spans="1:30" ht="19.5" customHeight="1">
      <c r="A69" s="1"/>
      <c r="B69" s="113" t="s">
        <v>63</v>
      </c>
      <c r="C69" s="114" t="s">
        <v>64</v>
      </c>
      <c r="D69" s="1"/>
      <c r="E69" s="1"/>
      <c r="F69" s="261"/>
      <c r="G69" s="495"/>
      <c r="H69" s="384"/>
      <c r="I69" s="384"/>
      <c r="J69" s="428"/>
      <c r="K69" s="495"/>
      <c r="L69" s="384"/>
      <c r="M69" s="384"/>
      <c r="N69" s="384"/>
      <c r="O69" s="384"/>
      <c r="P69" s="384"/>
      <c r="Q69" s="384"/>
      <c r="R69" s="384"/>
      <c r="S69" s="384"/>
      <c r="T69" s="384"/>
      <c r="U69" s="428"/>
      <c r="V69" s="495"/>
      <c r="W69" s="428"/>
      <c r="X69" s="166"/>
      <c r="Y69" s="24"/>
      <c r="Z69" s="24"/>
      <c r="AA69" s="24"/>
      <c r="AB69" s="1"/>
      <c r="AC69" s="73"/>
      <c r="AD69" s="1"/>
    </row>
    <row r="70" spans="1:30" ht="16.5" customHeight="1">
      <c r="A70" s="1"/>
      <c r="B70" s="113" t="s">
        <v>65</v>
      </c>
      <c r="C70" s="114" t="s">
        <v>66</v>
      </c>
      <c r="D70" s="1"/>
      <c r="E70" s="1"/>
      <c r="F70" s="261"/>
      <c r="G70" s="495"/>
      <c r="H70" s="384"/>
      <c r="I70" s="384"/>
      <c r="J70" s="428"/>
      <c r="K70" s="495"/>
      <c r="L70" s="384"/>
      <c r="M70" s="384"/>
      <c r="N70" s="384"/>
      <c r="O70" s="384"/>
      <c r="P70" s="384"/>
      <c r="Q70" s="384"/>
      <c r="R70" s="384"/>
      <c r="S70" s="384"/>
      <c r="T70" s="384"/>
      <c r="U70" s="428"/>
      <c r="V70" s="430"/>
      <c r="W70" s="428"/>
      <c r="X70" s="115"/>
      <c r="Y70" s="24"/>
      <c r="Z70" s="24"/>
      <c r="AA70" s="24"/>
      <c r="AB70" s="1"/>
      <c r="AC70" s="73"/>
      <c r="AD70" s="1"/>
    </row>
    <row r="71" spans="1:30" ht="18" customHeight="1">
      <c r="A71" s="1"/>
      <c r="B71" s="113" t="s">
        <v>67</v>
      </c>
      <c r="C71" s="114" t="s">
        <v>58</v>
      </c>
      <c r="D71" s="1"/>
      <c r="E71" s="1"/>
      <c r="F71" s="252"/>
      <c r="G71" s="427"/>
      <c r="H71" s="384"/>
      <c r="I71" s="384"/>
      <c r="J71" s="428"/>
      <c r="K71" s="430"/>
      <c r="L71" s="384"/>
      <c r="M71" s="384"/>
      <c r="N71" s="384"/>
      <c r="O71" s="384"/>
      <c r="P71" s="384"/>
      <c r="Q71" s="384"/>
      <c r="R71" s="384"/>
      <c r="S71" s="384"/>
      <c r="T71" s="384"/>
      <c r="U71" s="428"/>
      <c r="V71" s="427"/>
      <c r="W71" s="428"/>
      <c r="X71" s="111"/>
      <c r="Y71" s="24"/>
      <c r="Z71" s="24"/>
      <c r="AA71" s="24"/>
      <c r="AB71" s="1"/>
      <c r="AC71" s="73"/>
      <c r="AD71" s="1"/>
    </row>
    <row r="72" spans="1:30"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384"/>
      <c r="U72" s="428"/>
      <c r="V72" s="427"/>
      <c r="W72" s="428"/>
      <c r="X72" s="111"/>
      <c r="Y72" s="24"/>
      <c r="Z72" s="24"/>
      <c r="AA72" s="24"/>
      <c r="AB72" s="1"/>
      <c r="AC72" s="73"/>
      <c r="AD72" s="1"/>
    </row>
    <row r="73" spans="1:30" ht="13.5" customHeight="1">
      <c r="A73" s="1"/>
      <c r="B73" s="113" t="s">
        <v>70</v>
      </c>
      <c r="C73" s="114" t="s">
        <v>71</v>
      </c>
      <c r="D73" s="1"/>
      <c r="E73" s="1"/>
      <c r="F73" s="252"/>
      <c r="G73" s="430"/>
      <c r="H73" s="384"/>
      <c r="I73" s="384"/>
      <c r="J73" s="428"/>
      <c r="K73" s="430"/>
      <c r="L73" s="384"/>
      <c r="M73" s="384"/>
      <c r="N73" s="384"/>
      <c r="O73" s="384"/>
      <c r="P73" s="384"/>
      <c r="Q73" s="384"/>
      <c r="R73" s="384"/>
      <c r="S73" s="384"/>
      <c r="T73" s="384"/>
      <c r="U73" s="428"/>
      <c r="V73" s="427"/>
      <c r="W73" s="428"/>
      <c r="X73" s="115"/>
      <c r="Y73" s="24"/>
      <c r="Z73" s="24"/>
      <c r="AA73" s="24"/>
      <c r="AB73" s="1"/>
      <c r="AC73" s="73"/>
      <c r="AD73" s="1"/>
    </row>
    <row r="74" spans="1:30" ht="18" customHeight="1">
      <c r="A74" s="1"/>
      <c r="B74" s="113" t="s">
        <v>72</v>
      </c>
      <c r="C74" s="114" t="s">
        <v>73</v>
      </c>
      <c r="D74" s="1"/>
      <c r="E74" s="1"/>
      <c r="F74" s="110"/>
      <c r="G74" s="430"/>
      <c r="H74" s="384"/>
      <c r="I74" s="384"/>
      <c r="J74" s="428"/>
      <c r="K74" s="429"/>
      <c r="L74" s="384"/>
      <c r="M74" s="384"/>
      <c r="N74" s="384"/>
      <c r="O74" s="384"/>
      <c r="P74" s="384"/>
      <c r="Q74" s="384"/>
      <c r="R74" s="384"/>
      <c r="S74" s="384"/>
      <c r="T74" s="384"/>
      <c r="U74" s="428"/>
      <c r="V74" s="427"/>
      <c r="W74" s="428"/>
      <c r="X74" s="111"/>
      <c r="Y74" s="24"/>
      <c r="Z74" s="24"/>
      <c r="AA74" s="24"/>
      <c r="AB74" s="1"/>
      <c r="AC74" s="73"/>
      <c r="AD74" s="1"/>
    </row>
    <row r="75" spans="1:30" ht="18" customHeight="1">
      <c r="A75" s="1"/>
      <c r="B75" s="116" t="s">
        <v>74</v>
      </c>
      <c r="C75" s="117" t="s">
        <v>75</v>
      </c>
      <c r="D75" s="1"/>
      <c r="E75" s="1"/>
      <c r="F75" s="110"/>
      <c r="G75" s="430"/>
      <c r="H75" s="384"/>
      <c r="I75" s="384"/>
      <c r="J75" s="428"/>
      <c r="K75" s="429"/>
      <c r="L75" s="384"/>
      <c r="M75" s="384"/>
      <c r="N75" s="384"/>
      <c r="O75" s="384"/>
      <c r="P75" s="384"/>
      <c r="Q75" s="384"/>
      <c r="R75" s="384"/>
      <c r="S75" s="384"/>
      <c r="T75" s="384"/>
      <c r="U75" s="428"/>
      <c r="V75" s="427"/>
      <c r="W75" s="428"/>
      <c r="X75" s="115"/>
      <c r="Y75" s="24"/>
      <c r="Z75" s="24"/>
      <c r="AA75" s="24"/>
      <c r="AB75" s="1"/>
      <c r="AC75" s="73"/>
      <c r="AD75" s="1"/>
    </row>
    <row r="76" spans="1:30" ht="18" customHeight="1">
      <c r="A76" s="1"/>
      <c r="B76" s="209" t="s">
        <v>7</v>
      </c>
      <c r="C76" s="184" t="s">
        <v>212</v>
      </c>
      <c r="D76" s="1"/>
      <c r="E76" s="1"/>
      <c r="F76" s="110"/>
      <c r="G76" s="430"/>
      <c r="H76" s="384"/>
      <c r="I76" s="384"/>
      <c r="J76" s="428"/>
      <c r="K76" s="429"/>
      <c r="L76" s="384"/>
      <c r="M76" s="384"/>
      <c r="N76" s="384"/>
      <c r="O76" s="384"/>
      <c r="P76" s="384"/>
      <c r="Q76" s="384"/>
      <c r="R76" s="384"/>
      <c r="S76" s="384"/>
      <c r="T76" s="384"/>
      <c r="U76" s="428"/>
      <c r="V76" s="427"/>
      <c r="W76" s="428"/>
      <c r="X76" s="111"/>
      <c r="Y76" s="24"/>
      <c r="Z76" s="24"/>
      <c r="AA76" s="24"/>
      <c r="AB76" s="1"/>
      <c r="AC76" s="73"/>
      <c r="AD76" s="1"/>
    </row>
    <row r="77" spans="1:30" ht="18" customHeight="1">
      <c r="A77" s="1"/>
      <c r="B77" s="1"/>
      <c r="C77" s="9"/>
      <c r="D77" s="1"/>
      <c r="E77" s="1"/>
      <c r="F77" s="218"/>
      <c r="G77" s="475"/>
      <c r="H77" s="381"/>
      <c r="I77" s="381"/>
      <c r="J77" s="381"/>
      <c r="K77" s="474"/>
      <c r="L77" s="381"/>
      <c r="M77" s="381"/>
      <c r="N77" s="381"/>
      <c r="O77" s="381"/>
      <c r="P77" s="381"/>
      <c r="Q77" s="381"/>
      <c r="R77" s="381"/>
      <c r="S77" s="381"/>
      <c r="T77" s="381"/>
      <c r="U77" s="381"/>
      <c r="V77" s="476"/>
      <c r="W77" s="381"/>
      <c r="X77" s="219"/>
      <c r="Y77" s="9"/>
      <c r="Z77" s="9"/>
      <c r="AA77" s="9"/>
      <c r="AB77" s="1"/>
      <c r="AC77" s="8"/>
      <c r="AD77" s="1"/>
    </row>
    <row r="78" spans="1:30" ht="18" customHeight="1">
      <c r="A78" s="1"/>
      <c r="B78" s="199"/>
      <c r="C78" s="220"/>
      <c r="D78" s="1"/>
      <c r="E78" s="1"/>
      <c r="F78" s="218"/>
      <c r="G78" s="475"/>
      <c r="H78" s="381"/>
      <c r="I78" s="381"/>
      <c r="J78" s="381"/>
      <c r="K78" s="474"/>
      <c r="L78" s="381"/>
      <c r="M78" s="381"/>
      <c r="N78" s="381"/>
      <c r="O78" s="381"/>
      <c r="P78" s="381"/>
      <c r="Q78" s="381"/>
      <c r="R78" s="381"/>
      <c r="S78" s="381"/>
      <c r="T78" s="381"/>
      <c r="U78" s="381"/>
      <c r="V78" s="475"/>
      <c r="W78" s="381"/>
      <c r="X78" s="132"/>
      <c r="Y78" s="9"/>
      <c r="Z78" s="9"/>
      <c r="AA78" s="9"/>
      <c r="AB78" s="1"/>
      <c r="AC78" s="8"/>
      <c r="AD78" s="1"/>
    </row>
    <row r="79" spans="1:30" ht="15" customHeight="1">
      <c r="A79" s="1"/>
      <c r="B79" s="1"/>
      <c r="C79" s="9"/>
      <c r="D79" s="1"/>
      <c r="E79" s="1"/>
      <c r="F79" s="218"/>
      <c r="G79" s="475"/>
      <c r="H79" s="381"/>
      <c r="I79" s="381"/>
      <c r="J79" s="381"/>
      <c r="K79" s="474"/>
      <c r="L79" s="381"/>
      <c r="M79" s="381"/>
      <c r="N79" s="381"/>
      <c r="O79" s="381"/>
      <c r="P79" s="381"/>
      <c r="Q79" s="381"/>
      <c r="R79" s="381"/>
      <c r="S79" s="381"/>
      <c r="T79" s="381"/>
      <c r="U79" s="381"/>
      <c r="V79" s="475"/>
      <c r="W79" s="381"/>
      <c r="X79" s="132"/>
      <c r="Y79" s="9"/>
      <c r="Z79" s="9"/>
      <c r="AA79" s="9"/>
      <c r="AB79" s="1"/>
      <c r="AC79" s="8"/>
      <c r="AD79" s="1"/>
    </row>
    <row r="80" spans="1:30" ht="13.5" customHeight="1">
      <c r="A80" s="1"/>
      <c r="B80" s="1"/>
      <c r="C80" s="9"/>
      <c r="D80" s="1"/>
      <c r="E80" s="1"/>
      <c r="F80" s="221"/>
      <c r="G80" s="477"/>
      <c r="H80" s="454"/>
      <c r="I80" s="454"/>
      <c r="J80" s="454"/>
      <c r="K80" s="478"/>
      <c r="L80" s="454"/>
      <c r="M80" s="454"/>
      <c r="N80" s="454"/>
      <c r="O80" s="454"/>
      <c r="P80" s="454"/>
      <c r="Q80" s="454"/>
      <c r="R80" s="454"/>
      <c r="S80" s="454"/>
      <c r="T80" s="454"/>
      <c r="U80" s="454"/>
      <c r="V80" s="477"/>
      <c r="W80" s="454"/>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88" t="s">
        <v>461</v>
      </c>
      <c r="L82" s="389"/>
      <c r="M82" s="389"/>
      <c r="N82" s="389"/>
      <c r="O82" s="389"/>
      <c r="P82" s="389"/>
      <c r="Q82" s="389"/>
      <c r="R82" s="389"/>
      <c r="S82" s="389"/>
      <c r="T82" s="389"/>
      <c r="U82" s="389"/>
      <c r="V82" s="389"/>
      <c r="W82" s="390"/>
      <c r="X82" s="1"/>
      <c r="Y82" s="1"/>
      <c r="Z82" s="1"/>
      <c r="AA82" s="1"/>
      <c r="AB82" s="1"/>
      <c r="AC82" s="8"/>
      <c r="AD82" s="1"/>
    </row>
    <row r="83" spans="1:30"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94"/>
      <c r="C84" s="381"/>
      <c r="D84" s="121"/>
      <c r="E84" s="121"/>
      <c r="F84" s="121"/>
      <c r="G84" s="437" t="s">
        <v>417</v>
      </c>
      <c r="H84" s="378"/>
      <c r="I84" s="503"/>
      <c r="J84" s="381"/>
      <c r="K84" s="437" t="s">
        <v>418</v>
      </c>
      <c r="L84" s="496"/>
      <c r="M84" s="378"/>
      <c r="N84" s="1"/>
      <c r="O84" s="437" t="s">
        <v>419</v>
      </c>
      <c r="P84" s="496"/>
      <c r="Q84" s="378"/>
      <c r="S84" s="437" t="s">
        <v>420</v>
      </c>
      <c r="T84" s="378"/>
      <c r="W84" s="1"/>
      <c r="X84" s="285"/>
      <c r="Y84" s="123"/>
      <c r="Z84" s="123"/>
      <c r="AA84" s="123"/>
      <c r="AB84" s="1"/>
      <c r="AC84" s="1"/>
      <c r="AD84" s="1"/>
    </row>
    <row r="85" spans="1:30" ht="13.5" customHeight="1">
      <c r="A85" s="1"/>
      <c r="B85" s="380"/>
      <c r="C85" s="381"/>
      <c r="D85" s="121"/>
      <c r="E85" s="121"/>
      <c r="F85" s="121"/>
      <c r="G85" s="377" t="s">
        <v>80</v>
      </c>
      <c r="H85" s="378"/>
      <c r="I85" s="503"/>
      <c r="J85" s="381"/>
      <c r="K85" s="377" t="s">
        <v>80</v>
      </c>
      <c r="L85" s="496"/>
      <c r="M85" s="378"/>
      <c r="N85" s="1"/>
      <c r="O85" s="377" t="s">
        <v>80</v>
      </c>
      <c r="P85" s="496"/>
      <c r="Q85" s="378"/>
      <c r="S85" s="377" t="s">
        <v>80</v>
      </c>
      <c r="T85" s="378"/>
      <c r="W85" s="1"/>
      <c r="X85" s="286"/>
      <c r="Y85" s="125"/>
      <c r="Z85" s="125"/>
      <c r="AA85" s="125"/>
      <c r="AB85" s="1"/>
      <c r="AC85" s="1"/>
      <c r="AD85" s="1"/>
    </row>
    <row r="86" spans="1:30" ht="13.5" customHeight="1">
      <c r="A86" s="1"/>
      <c r="B86" s="382"/>
      <c r="C86" s="381"/>
      <c r="D86" s="121"/>
      <c r="E86" s="167" t="s">
        <v>97</v>
      </c>
      <c r="F86" s="121"/>
      <c r="G86" s="470">
        <v>107</v>
      </c>
      <c r="H86" s="378"/>
      <c r="I86" s="503"/>
      <c r="J86" s="381"/>
      <c r="K86" s="470">
        <v>9</v>
      </c>
      <c r="L86" s="496"/>
      <c r="M86" s="378"/>
      <c r="N86" s="1"/>
      <c r="O86" s="468">
        <v>1</v>
      </c>
      <c r="P86" s="496"/>
      <c r="Q86" s="378"/>
      <c r="S86" s="480">
        <v>1</v>
      </c>
      <c r="T86" s="378"/>
      <c r="W86" s="1"/>
      <c r="X86" s="9"/>
      <c r="Y86" s="1"/>
      <c r="Z86" s="1"/>
      <c r="AA86" s="1"/>
      <c r="AB86" s="1"/>
      <c r="AC86" s="1"/>
      <c r="AD86" s="1"/>
    </row>
    <row r="87" spans="1:30" ht="13.5" customHeight="1">
      <c r="A87" s="1"/>
      <c r="B87" s="380"/>
      <c r="C87" s="381"/>
      <c r="D87" s="168"/>
      <c r="E87" s="169" t="s">
        <v>98</v>
      </c>
      <c r="F87" s="121"/>
      <c r="G87" s="377" t="s">
        <v>268</v>
      </c>
      <c r="H87" s="378"/>
      <c r="I87" s="503"/>
      <c r="J87" s="381"/>
      <c r="K87" s="377" t="s">
        <v>268</v>
      </c>
      <c r="L87" s="496"/>
      <c r="M87" s="378"/>
      <c r="N87" s="1"/>
      <c r="O87" s="377" t="s">
        <v>99</v>
      </c>
      <c r="P87" s="496"/>
      <c r="Q87" s="378"/>
      <c r="S87" s="377" t="s">
        <v>99</v>
      </c>
      <c r="T87" s="378"/>
      <c r="W87" s="1"/>
      <c r="X87" s="286"/>
      <c r="Y87" s="125"/>
      <c r="Z87" s="125"/>
      <c r="AA87" s="125"/>
      <c r="AB87" s="1"/>
      <c r="AC87" s="1"/>
      <c r="AD87" s="1"/>
    </row>
    <row r="88" spans="1:30" ht="13.5" customHeight="1">
      <c r="A88" s="1"/>
      <c r="B88" s="382"/>
      <c r="C88" s="381"/>
      <c r="D88" s="170"/>
      <c r="E88" s="205">
        <f>G86+K86+O86+S86</f>
        <v>118</v>
      </c>
      <c r="F88" s="121"/>
      <c r="G88" s="490">
        <v>60</v>
      </c>
      <c r="H88" s="378"/>
      <c r="I88" s="503"/>
      <c r="J88" s="381"/>
      <c r="K88" s="490">
        <v>0</v>
      </c>
      <c r="L88" s="496"/>
      <c r="M88" s="378"/>
      <c r="N88" s="1"/>
      <c r="O88" s="480">
        <v>6</v>
      </c>
      <c r="P88" s="496"/>
      <c r="Q88" s="378"/>
      <c r="R88" s="287"/>
      <c r="S88" s="490">
        <v>3</v>
      </c>
      <c r="T88" s="378"/>
      <c r="W88" s="1"/>
      <c r="X88" s="9"/>
      <c r="Y88" s="1"/>
      <c r="Z88" s="1"/>
      <c r="AA88" s="1"/>
      <c r="AB88" s="1"/>
      <c r="AC88" s="1"/>
      <c r="AD88" s="1"/>
    </row>
    <row r="89" spans="1:30" ht="13.5" customHeight="1">
      <c r="A89" s="1"/>
      <c r="B89" s="380"/>
      <c r="C89" s="381"/>
      <c r="D89" s="168"/>
      <c r="E89" s="169" t="s">
        <v>100</v>
      </c>
      <c r="F89" s="121"/>
      <c r="G89" s="377" t="s">
        <v>421</v>
      </c>
      <c r="H89" s="378"/>
      <c r="I89" s="503"/>
      <c r="J89" s="381"/>
      <c r="K89" s="377" t="s">
        <v>421</v>
      </c>
      <c r="L89" s="496"/>
      <c r="M89" s="378"/>
      <c r="N89" s="1"/>
      <c r="O89" s="377" t="s">
        <v>421</v>
      </c>
      <c r="P89" s="496"/>
      <c r="Q89" s="378"/>
      <c r="S89" s="377" t="s">
        <v>421</v>
      </c>
      <c r="T89" s="378"/>
      <c r="W89" s="1"/>
      <c r="X89" s="286"/>
      <c r="Y89" s="125"/>
      <c r="Z89" s="125"/>
      <c r="AA89" s="125"/>
      <c r="AB89" s="1"/>
      <c r="AC89" s="8"/>
      <c r="AD89" s="1"/>
    </row>
    <row r="90" spans="1:30" ht="13.5" customHeight="1">
      <c r="A90" s="1"/>
      <c r="B90" s="382"/>
      <c r="C90" s="381"/>
      <c r="D90" s="172"/>
      <c r="E90" s="171">
        <f>G88+K88+O88+S88</f>
        <v>69</v>
      </c>
      <c r="F90" s="121"/>
      <c r="G90" s="504">
        <v>180</v>
      </c>
      <c r="H90" s="378"/>
      <c r="I90" s="503"/>
      <c r="J90" s="381"/>
      <c r="K90" s="504">
        <v>10</v>
      </c>
      <c r="L90" s="496"/>
      <c r="M90" s="378"/>
      <c r="N90" s="1"/>
      <c r="O90" s="504">
        <v>18</v>
      </c>
      <c r="P90" s="496"/>
      <c r="Q90" s="378"/>
      <c r="S90" s="505">
        <v>10</v>
      </c>
      <c r="T90" s="378"/>
      <c r="W90" s="1"/>
      <c r="X90" s="9"/>
      <c r="Y90" s="1"/>
      <c r="Z90" s="1"/>
      <c r="AA90" s="1"/>
      <c r="AB90" s="1"/>
      <c r="AC90" s="8"/>
      <c r="AD90" s="1"/>
    </row>
    <row r="91" spans="1:30" ht="13.5" customHeight="1">
      <c r="A91" s="1"/>
      <c r="B91" s="380"/>
      <c r="C91" s="381"/>
      <c r="D91" s="121"/>
      <c r="E91" s="230" t="s">
        <v>270</v>
      </c>
      <c r="F91" s="121"/>
      <c r="G91" s="377" t="s">
        <v>269</v>
      </c>
      <c r="H91" s="378"/>
      <c r="I91" s="503"/>
      <c r="J91" s="381"/>
      <c r="K91" s="377" t="s">
        <v>269</v>
      </c>
      <c r="L91" s="496"/>
      <c r="M91" s="378"/>
      <c r="N91" s="1"/>
      <c r="O91" s="377" t="s">
        <v>269</v>
      </c>
      <c r="P91" s="496"/>
      <c r="Q91" s="378"/>
      <c r="S91" s="377" t="s">
        <v>269</v>
      </c>
      <c r="T91" s="378"/>
      <c r="W91" s="1"/>
      <c r="X91" s="286"/>
      <c r="Y91" s="125"/>
      <c r="Z91" s="125"/>
      <c r="AA91" s="125"/>
      <c r="AB91" s="1"/>
      <c r="AC91" s="8"/>
      <c r="AD91" s="1"/>
    </row>
    <row r="92" spans="1:30" ht="13.5" customHeight="1">
      <c r="A92" s="1"/>
      <c r="B92" s="397"/>
      <c r="C92" s="381"/>
      <c r="D92" s="121"/>
      <c r="E92" s="231" t="s">
        <v>345</v>
      </c>
      <c r="F92" s="121"/>
      <c r="G92" s="486" t="s">
        <v>345</v>
      </c>
      <c r="H92" s="378"/>
      <c r="I92" s="503"/>
      <c r="J92" s="381"/>
      <c r="K92" s="504" t="s">
        <v>345</v>
      </c>
      <c r="L92" s="496"/>
      <c r="M92" s="378"/>
      <c r="N92" s="1"/>
      <c r="O92" s="486" t="s">
        <v>345</v>
      </c>
      <c r="P92" s="496"/>
      <c r="Q92" s="378"/>
      <c r="S92" s="505" t="s">
        <v>345</v>
      </c>
      <c r="T92" s="378"/>
      <c r="W92" s="1"/>
      <c r="X92" s="24"/>
      <c r="Y92" s="129"/>
      <c r="Z92" s="129"/>
      <c r="AA92" s="129"/>
      <c r="AB92" s="1"/>
      <c r="AC92" s="8"/>
      <c r="AD92" s="1"/>
    </row>
    <row r="93" spans="1:30" ht="12.75" customHeight="1">
      <c r="A93" s="1"/>
      <c r="B93" s="380"/>
      <c r="C93" s="381"/>
      <c r="D93" s="121"/>
      <c r="E93" s="169" t="s">
        <v>272</v>
      </c>
      <c r="F93" s="121"/>
      <c r="G93" s="438" t="s">
        <v>273</v>
      </c>
      <c r="H93" s="378"/>
      <c r="I93" s="503"/>
      <c r="J93" s="381"/>
      <c r="K93" s="438" t="s">
        <v>273</v>
      </c>
      <c r="L93" s="496"/>
      <c r="M93" s="378"/>
      <c r="N93" s="1"/>
      <c r="O93" s="438" t="s">
        <v>273</v>
      </c>
      <c r="P93" s="496"/>
      <c r="Q93" s="378"/>
      <c r="S93" s="438" t="s">
        <v>273</v>
      </c>
      <c r="T93" s="378"/>
      <c r="W93" s="1"/>
      <c r="X93" s="286"/>
      <c r="Y93" s="125"/>
      <c r="Z93" s="125"/>
      <c r="AA93" s="125"/>
      <c r="AB93" s="1"/>
      <c r="AC93" s="8"/>
      <c r="AD93" s="1"/>
    </row>
    <row r="94" spans="1:30" ht="13.5" customHeight="1">
      <c r="A94" s="1"/>
      <c r="B94" s="382"/>
      <c r="C94" s="381"/>
      <c r="D94" s="232"/>
      <c r="E94" s="233" t="s">
        <v>345</v>
      </c>
      <c r="F94" s="121"/>
      <c r="G94" s="505" t="s">
        <v>345</v>
      </c>
      <c r="H94" s="378"/>
      <c r="I94" s="506"/>
      <c r="J94" s="381"/>
      <c r="K94" s="505" t="s">
        <v>345</v>
      </c>
      <c r="L94" s="496"/>
      <c r="M94" s="378"/>
      <c r="N94" s="129"/>
      <c r="O94" s="505" t="s">
        <v>345</v>
      </c>
      <c r="P94" s="496"/>
      <c r="Q94" s="378"/>
      <c r="S94" s="505" t="s">
        <v>345</v>
      </c>
      <c r="T94" s="378"/>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88" t="s">
        <v>461</v>
      </c>
      <c r="L96" s="389"/>
      <c r="M96" s="389"/>
      <c r="N96" s="389"/>
      <c r="O96" s="389"/>
      <c r="P96" s="389"/>
      <c r="Q96" s="389"/>
      <c r="R96" s="389"/>
      <c r="S96" s="389"/>
      <c r="T96" s="389"/>
      <c r="U96" s="389"/>
      <c r="V96" s="389"/>
      <c r="W96" s="390"/>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39" t="s">
        <v>105</v>
      </c>
      <c r="H98" s="425"/>
      <c r="I98" s="425"/>
      <c r="J98" s="425"/>
      <c r="K98" s="425"/>
      <c r="L98" s="425"/>
      <c r="M98" s="425"/>
      <c r="N98" s="425"/>
      <c r="O98" s="425"/>
      <c r="P98" s="425"/>
      <c r="Q98" s="425"/>
      <c r="R98" s="425"/>
      <c r="S98" s="425"/>
      <c r="T98" s="425"/>
      <c r="U98" s="425"/>
      <c r="V98" s="400"/>
      <c r="W98" s="1"/>
      <c r="X98" s="1"/>
      <c r="Y98" s="1"/>
      <c r="Z98" s="1"/>
      <c r="AA98" s="1"/>
      <c r="AB98" s="1"/>
      <c r="AC98" s="8"/>
      <c r="AD98" s="1"/>
    </row>
    <row r="99" spans="1:30" ht="30.75" customHeight="1">
      <c r="A99" s="1"/>
      <c r="B99" s="1"/>
      <c r="C99" s="9"/>
      <c r="D99" s="176"/>
      <c r="E99" s="177"/>
      <c r="F99" s="177"/>
      <c r="G99" s="440"/>
      <c r="H99" s="384"/>
      <c r="I99" s="384"/>
      <c r="J99" s="384"/>
      <c r="K99" s="384"/>
      <c r="L99" s="384"/>
      <c r="M99" s="384"/>
      <c r="N99" s="384"/>
      <c r="O99" s="384"/>
      <c r="P99" s="384"/>
      <c r="Q99" s="384"/>
      <c r="R99" s="384"/>
      <c r="S99" s="384"/>
      <c r="T99" s="384"/>
      <c r="U99" s="384"/>
      <c r="V99" s="385"/>
      <c r="W99" s="1"/>
      <c r="X99" s="1"/>
      <c r="Y99" s="1"/>
      <c r="Z99" s="1"/>
      <c r="AA99" s="1"/>
      <c r="AB99" s="1"/>
      <c r="AC99" s="8"/>
      <c r="AD99" s="1"/>
    </row>
    <row r="100" spans="1:30" ht="32.25" customHeight="1">
      <c r="A100" s="1"/>
      <c r="B100" s="1"/>
      <c r="C100" s="9"/>
      <c r="D100" s="139"/>
      <c r="E100" s="140"/>
      <c r="F100" s="140"/>
      <c r="G100" s="383"/>
      <c r="H100" s="384"/>
      <c r="I100" s="384"/>
      <c r="J100" s="384"/>
      <c r="K100" s="384"/>
      <c r="L100" s="384"/>
      <c r="M100" s="384"/>
      <c r="N100" s="384"/>
      <c r="O100" s="384"/>
      <c r="P100" s="384"/>
      <c r="Q100" s="384"/>
      <c r="R100" s="384"/>
      <c r="S100" s="384"/>
      <c r="T100" s="384"/>
      <c r="U100" s="384"/>
      <c r="V100" s="385"/>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42" t="s">
        <v>109</v>
      </c>
      <c r="C106" s="389"/>
      <c r="D106" s="389"/>
      <c r="E106" s="389"/>
      <c r="F106" s="389"/>
      <c r="G106" s="389"/>
      <c r="H106" s="389"/>
      <c r="I106" s="443"/>
      <c r="J106" s="67"/>
      <c r="K106" s="388" t="s">
        <v>461</v>
      </c>
      <c r="L106" s="389"/>
      <c r="M106" s="389"/>
      <c r="N106" s="389"/>
      <c r="O106" s="389"/>
      <c r="P106" s="389"/>
      <c r="Q106" s="389"/>
      <c r="R106" s="389"/>
      <c r="S106" s="389"/>
      <c r="T106" s="389"/>
      <c r="U106" s="389"/>
      <c r="V106" s="389"/>
      <c r="W106" s="390"/>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44" t="s">
        <v>463</v>
      </c>
      <c r="C108" s="384"/>
      <c r="D108" s="384"/>
      <c r="E108" s="384"/>
      <c r="F108" s="384"/>
      <c r="G108" s="384"/>
      <c r="H108" s="428"/>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46" t="s">
        <v>464</v>
      </c>
      <c r="D110" s="428"/>
      <c r="E110" s="181" t="s">
        <v>465</v>
      </c>
      <c r="F110" s="181" t="s">
        <v>466</v>
      </c>
      <c r="G110" s="181" t="s">
        <v>467</v>
      </c>
      <c r="H110" s="181" t="s">
        <v>468</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117</v>
      </c>
      <c r="C111" s="447">
        <v>0.9</v>
      </c>
      <c r="D111" s="428"/>
      <c r="E111" s="211"/>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120</v>
      </c>
      <c r="C112" s="447">
        <v>0.81</v>
      </c>
      <c r="D112" s="428"/>
      <c r="E112" s="211"/>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4" t="s">
        <v>469</v>
      </c>
      <c r="C113" s="518">
        <v>0.66</v>
      </c>
      <c r="D113" s="428"/>
      <c r="E113" s="201"/>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4" t="s">
        <v>470</v>
      </c>
      <c r="C114" s="519">
        <v>0.54</v>
      </c>
      <c r="D114" s="428"/>
      <c r="E114" s="211"/>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471</v>
      </c>
      <c r="C115" s="519">
        <v>0.48</v>
      </c>
      <c r="D115" s="428"/>
      <c r="E115" s="211"/>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99">
        <v>1</v>
      </c>
      <c r="B116" s="255" t="s">
        <v>472</v>
      </c>
      <c r="C116" s="447">
        <v>0.85</v>
      </c>
      <c r="D116" s="428"/>
      <c r="E116" s="211"/>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hidden="1" customHeight="1">
      <c r="A117" s="1"/>
      <c r="B117" s="188" t="s">
        <v>124</v>
      </c>
      <c r="C117" s="449">
        <v>0.42</v>
      </c>
      <c r="D117" s="428"/>
      <c r="E117" s="184"/>
      <c r="F117" s="184" t="s">
        <v>118</v>
      </c>
      <c r="G117" s="185">
        <v>75</v>
      </c>
      <c r="H117" s="189" t="s">
        <v>123</v>
      </c>
      <c r="I117" s="1"/>
      <c r="J117" s="1"/>
      <c r="K117" s="1"/>
      <c r="L117" s="1"/>
      <c r="M117" s="1"/>
      <c r="N117" s="1"/>
      <c r="O117" s="1"/>
      <c r="P117" s="1"/>
      <c r="Q117" s="1"/>
      <c r="R117" s="1"/>
      <c r="S117" s="1"/>
      <c r="T117" s="1"/>
      <c r="U117" s="1"/>
      <c r="V117" s="1"/>
      <c r="W117" s="1"/>
      <c r="X117" s="1"/>
      <c r="Y117" s="1"/>
      <c r="Z117" s="1"/>
      <c r="AA117" s="1"/>
      <c r="AB117" s="1"/>
      <c r="AC117" s="8"/>
      <c r="AD117" s="1"/>
    </row>
    <row r="118" spans="1:30" ht="13.5" hidden="1" customHeight="1">
      <c r="A118" s="1"/>
      <c r="B118" s="188" t="s">
        <v>125</v>
      </c>
      <c r="C118" s="449">
        <v>0.69</v>
      </c>
      <c r="D118" s="428"/>
      <c r="E118" s="184" t="s">
        <v>118</v>
      </c>
      <c r="F118" s="184" t="s">
        <v>118</v>
      </c>
      <c r="G118" s="185">
        <v>75</v>
      </c>
      <c r="H118" s="189" t="s">
        <v>123</v>
      </c>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442" t="s">
        <v>126</v>
      </c>
      <c r="C120" s="389"/>
      <c r="D120" s="389"/>
      <c r="E120" s="389"/>
      <c r="F120" s="389"/>
      <c r="G120" s="389"/>
      <c r="H120" s="389"/>
      <c r="I120" s="443"/>
      <c r="J120" s="67"/>
      <c r="K120" s="388" t="s">
        <v>461</v>
      </c>
      <c r="L120" s="389"/>
      <c r="M120" s="389"/>
      <c r="N120" s="389"/>
      <c r="O120" s="389"/>
      <c r="P120" s="389"/>
      <c r="Q120" s="389"/>
      <c r="R120" s="389"/>
      <c r="S120" s="389"/>
      <c r="T120" s="389"/>
      <c r="U120" s="389"/>
      <c r="V120" s="389"/>
      <c r="W120" s="390"/>
      <c r="X120" s="1"/>
      <c r="Y120" s="1"/>
      <c r="Z120" s="1"/>
      <c r="AA120" s="1"/>
      <c r="AB120" s="1"/>
      <c r="AC120" s="8"/>
      <c r="AD120" s="1"/>
    </row>
    <row r="121" spans="1:30" ht="13.5" customHeight="1">
      <c r="A121" s="1"/>
      <c r="B121" s="1"/>
      <c r="C121" s="9"/>
      <c r="D121" s="178"/>
      <c r="E121" s="1"/>
      <c r="F121" s="1"/>
      <c r="G121" s="9"/>
      <c r="H121" s="1"/>
      <c r="I121" s="1"/>
      <c r="J121" s="1"/>
      <c r="K121" s="1"/>
      <c r="L121" s="1"/>
      <c r="M121" s="1"/>
      <c r="N121" s="1"/>
      <c r="O121" s="1"/>
      <c r="P121" s="1"/>
      <c r="Q121" s="1"/>
      <c r="R121" s="1"/>
      <c r="S121" s="1"/>
      <c r="T121" s="1"/>
      <c r="U121" s="1"/>
      <c r="V121" s="1"/>
      <c r="W121" s="1"/>
      <c r="X121" s="1"/>
      <c r="Y121" s="1"/>
      <c r="Z121" s="1"/>
      <c r="AA121" s="1"/>
      <c r="AB121" s="1"/>
      <c r="AC121" s="8"/>
      <c r="AD121" s="1"/>
    </row>
    <row r="122" spans="1:30" ht="13.5" customHeight="1">
      <c r="A122" s="1"/>
      <c r="B122" s="1"/>
      <c r="C122" s="190"/>
      <c r="D122" s="191"/>
      <c r="E122" s="1"/>
      <c r="F122" s="450" t="s">
        <v>127</v>
      </c>
      <c r="G122" s="428"/>
      <c r="H122" s="178"/>
      <c r="I122" s="1"/>
      <c r="J122" s="1"/>
      <c r="K122" s="1"/>
      <c r="L122" s="1"/>
      <c r="M122" s="1"/>
      <c r="N122" s="1"/>
      <c r="O122" s="1"/>
      <c r="P122" s="1"/>
      <c r="Q122" s="1"/>
      <c r="R122" s="1"/>
      <c r="S122" s="1"/>
      <c r="T122" s="1"/>
      <c r="U122" s="1"/>
      <c r="V122" s="1"/>
      <c r="W122" s="1"/>
      <c r="X122" s="1"/>
      <c r="Y122" s="1"/>
      <c r="Z122" s="1"/>
      <c r="AA122" s="1"/>
      <c r="AB122" s="1"/>
      <c r="AC122" s="8"/>
      <c r="AD122" s="1"/>
    </row>
    <row r="123" spans="1:30" ht="13.5" customHeight="1">
      <c r="A123" s="1"/>
      <c r="B123" s="1"/>
      <c r="C123" s="190"/>
      <c r="D123" s="192"/>
      <c r="E123" s="1"/>
      <c r="F123" s="306"/>
      <c r="G123" s="307" t="s">
        <v>128</v>
      </c>
      <c r="H123" s="178"/>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190"/>
      <c r="D124" s="192"/>
      <c r="E124" s="1"/>
      <c r="F124" s="194"/>
      <c r="G124" s="186" t="s">
        <v>129</v>
      </c>
      <c r="H124" s="178"/>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1"/>
      <c r="C125" s="190"/>
      <c r="D125" s="192"/>
      <c r="E125" s="1"/>
      <c r="F125" s="195"/>
      <c r="G125" s="196" t="s">
        <v>130</v>
      </c>
      <c r="H125" s="178"/>
      <c r="I125" s="1"/>
      <c r="J125" s="1"/>
      <c r="K125" s="1"/>
      <c r="L125" s="1"/>
      <c r="M125" s="1"/>
      <c r="N125" s="1"/>
      <c r="O125" s="1"/>
      <c r="P125" s="1"/>
      <c r="Q125" s="1"/>
      <c r="R125" s="1"/>
      <c r="S125" s="1"/>
      <c r="T125" s="1"/>
      <c r="U125" s="1"/>
      <c r="V125" s="1"/>
      <c r="W125" s="1"/>
      <c r="X125" s="1"/>
      <c r="Y125" s="1"/>
      <c r="Z125" s="1"/>
      <c r="AA125" s="1"/>
      <c r="AB125" s="1"/>
      <c r="AC125" s="8"/>
      <c r="AD125" s="1"/>
    </row>
    <row r="126" spans="1:30" ht="13.5" customHeight="1">
      <c r="A126" s="1"/>
      <c r="B126" s="1"/>
      <c r="C126" s="190"/>
      <c r="D126" s="192"/>
      <c r="E126" s="1"/>
      <c r="F126" s="197" t="s">
        <v>131</v>
      </c>
      <c r="G126" s="198" t="s">
        <v>132</v>
      </c>
      <c r="H126" s="178"/>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9"/>
      <c r="E127" s="1"/>
      <c r="F127" s="1"/>
      <c r="G127" s="9"/>
      <c r="H127" s="1"/>
      <c r="I127" s="1"/>
      <c r="J127" s="1"/>
      <c r="K127" s="1"/>
      <c r="L127" s="1"/>
      <c r="M127" s="1"/>
      <c r="N127" s="1"/>
      <c r="O127" s="1"/>
      <c r="P127" s="1"/>
      <c r="Q127" s="1"/>
      <c r="R127" s="1"/>
      <c r="S127" s="1"/>
      <c r="T127" s="1"/>
      <c r="U127" s="1"/>
      <c r="V127" s="1"/>
      <c r="W127" s="1"/>
      <c r="X127" s="1"/>
      <c r="Y127" s="1"/>
      <c r="Z127" s="1"/>
      <c r="AA127" s="1"/>
      <c r="AB127" s="1"/>
      <c r="AC127" s="8"/>
      <c r="AD127" s="1"/>
    </row>
    <row r="128" spans="1:30" ht="17.25" customHeight="1">
      <c r="A128" s="1"/>
      <c r="B128" s="444" t="s">
        <v>133</v>
      </c>
      <c r="C128" s="384"/>
      <c r="D128" s="384"/>
      <c r="E128" s="384"/>
      <c r="F128" s="384"/>
      <c r="G128" s="384"/>
      <c r="H128" s="384"/>
      <c r="I128" s="384"/>
      <c r="J128" s="384"/>
      <c r="K128" s="384"/>
      <c r="L128" s="384"/>
      <c r="M128" s="384"/>
      <c r="N128" s="384"/>
      <c r="O128" s="384"/>
      <c r="P128" s="384"/>
      <c r="Q128" s="428"/>
      <c r="R128" s="1"/>
      <c r="S128" s="1"/>
      <c r="T128" s="1"/>
      <c r="U128" s="1"/>
      <c r="V128" s="1"/>
      <c r="W128" s="1"/>
      <c r="X128" s="1"/>
      <c r="Y128" s="1"/>
      <c r="Z128" s="1"/>
      <c r="AA128" s="1"/>
      <c r="AB128" s="1"/>
      <c r="AC128" s="8"/>
      <c r="AD128" s="1"/>
    </row>
    <row r="129" spans="1:30" ht="17.25" customHeight="1">
      <c r="A129" s="1"/>
      <c r="B129" s="451"/>
      <c r="C129" s="384"/>
      <c r="D129" s="384"/>
      <c r="E129" s="384"/>
      <c r="F129" s="384"/>
      <c r="G129" s="384"/>
      <c r="H129" s="384"/>
      <c r="I129" s="384"/>
      <c r="J129" s="384"/>
      <c r="K129" s="384"/>
      <c r="L129" s="384"/>
      <c r="M129" s="384"/>
      <c r="N129" s="384"/>
      <c r="O129" s="384"/>
      <c r="P129" s="384"/>
      <c r="Q129" s="428"/>
      <c r="R129" s="1"/>
      <c r="S129" s="1"/>
      <c r="T129" s="1"/>
      <c r="U129" s="1"/>
      <c r="V129" s="1"/>
      <c r="W129" s="1"/>
      <c r="X129" s="1"/>
      <c r="Y129" s="1"/>
      <c r="Z129" s="1"/>
      <c r="AA129" s="1"/>
      <c r="AB129" s="1"/>
      <c r="AC129" s="8"/>
      <c r="AD129" s="1"/>
    </row>
    <row r="130" spans="1:30" ht="23.25" customHeight="1">
      <c r="A130" s="1"/>
      <c r="B130" s="452" t="s">
        <v>473</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1"/>
      <c r="AC130" s="8"/>
      <c r="AD130" s="1"/>
    </row>
    <row r="131" spans="1:30" ht="31.5" customHeight="1">
      <c r="A131" s="1"/>
      <c r="B131" s="453" t="s">
        <v>408</v>
      </c>
      <c r="C131" s="454"/>
      <c r="D131" s="454"/>
      <c r="E131" s="454"/>
      <c r="F131" s="454"/>
      <c r="G131" s="454"/>
      <c r="H131" s="454"/>
      <c r="I131" s="454"/>
      <c r="J131" s="454"/>
      <c r="K131" s="454"/>
      <c r="L131" s="454"/>
      <c r="M131" s="454"/>
      <c r="N131" s="454"/>
      <c r="O131" s="454"/>
      <c r="P131" s="454"/>
      <c r="Q131" s="455"/>
      <c r="R131" s="1"/>
      <c r="S131" s="1"/>
      <c r="T131" s="1"/>
      <c r="U131" s="1"/>
      <c r="V131" s="1"/>
      <c r="W131" s="1"/>
      <c r="X131" s="1"/>
      <c r="Y131" s="1"/>
      <c r="Z131" s="1"/>
      <c r="AA131" s="1"/>
      <c r="AB131" s="1"/>
      <c r="AC131" s="8"/>
      <c r="AD131" s="1"/>
    </row>
    <row r="132" spans="1:30" ht="13.5" customHeight="1">
      <c r="A132" s="321"/>
      <c r="B132" s="322"/>
      <c r="C132" s="516" t="s">
        <v>136</v>
      </c>
      <c r="D132" s="428"/>
      <c r="E132" s="275" t="s">
        <v>137</v>
      </c>
      <c r="F132" s="275" t="s">
        <v>138</v>
      </c>
      <c r="G132" s="275" t="s">
        <v>139</v>
      </c>
      <c r="H132" s="275" t="s">
        <v>140</v>
      </c>
      <c r="I132" s="516" t="s">
        <v>141</v>
      </c>
      <c r="J132" s="428"/>
      <c r="K132" s="275" t="s">
        <v>142</v>
      </c>
      <c r="L132" s="275" t="s">
        <v>143</v>
      </c>
      <c r="M132" s="275" t="s">
        <v>253</v>
      </c>
      <c r="N132" s="275" t="s">
        <v>305</v>
      </c>
      <c r="O132" s="516" t="s">
        <v>409</v>
      </c>
      <c r="P132" s="428"/>
      <c r="Q132" s="323" t="s">
        <v>447</v>
      </c>
      <c r="R132" s="324" t="s">
        <v>448</v>
      </c>
      <c r="S132" s="321"/>
      <c r="T132" s="321"/>
      <c r="U132" s="321"/>
      <c r="V132" s="321"/>
      <c r="W132" s="321"/>
      <c r="X132" s="321"/>
      <c r="Y132" s="321"/>
      <c r="Z132" s="321"/>
      <c r="AA132" s="321"/>
      <c r="AB132" s="321"/>
      <c r="AC132" s="325"/>
      <c r="AD132" s="321"/>
    </row>
    <row r="133" spans="1:30" ht="13.5" customHeight="1">
      <c r="A133" s="1"/>
      <c r="B133" s="275" t="s">
        <v>10</v>
      </c>
      <c r="C133" s="497">
        <v>0.45</v>
      </c>
      <c r="D133" s="428"/>
      <c r="E133" s="276">
        <v>0.02</v>
      </c>
      <c r="F133" s="277">
        <v>0.3</v>
      </c>
      <c r="G133" s="277">
        <v>0.22</v>
      </c>
      <c r="H133" s="277">
        <v>0.02</v>
      </c>
      <c r="I133" s="498"/>
      <c r="J133" s="428"/>
      <c r="K133" s="278"/>
      <c r="L133" s="278"/>
      <c r="M133" s="278"/>
      <c r="N133" s="279"/>
      <c r="O133" s="499" t="s">
        <v>474</v>
      </c>
      <c r="P133" s="428"/>
      <c r="Q133" s="310" t="s">
        <v>475</v>
      </c>
      <c r="R133" s="311" t="s">
        <v>451</v>
      </c>
      <c r="S133" s="1"/>
      <c r="T133" s="1"/>
      <c r="U133" s="1"/>
      <c r="V133" s="1"/>
      <c r="W133" s="1"/>
      <c r="X133" s="1"/>
      <c r="Y133" s="1"/>
      <c r="Z133" s="1"/>
      <c r="AA133" s="1"/>
      <c r="AB133" s="1"/>
      <c r="AC133" s="8"/>
      <c r="AD133" s="1"/>
    </row>
    <row r="134" spans="1:30" ht="13.5" customHeight="1">
      <c r="A134" s="1"/>
      <c r="B134" s="275" t="s">
        <v>144</v>
      </c>
      <c r="C134" s="501">
        <v>0</v>
      </c>
      <c r="D134" s="428"/>
      <c r="E134" s="276">
        <v>0</v>
      </c>
      <c r="F134" s="280">
        <v>0.03</v>
      </c>
      <c r="G134" s="280">
        <v>0.14000000000000001</v>
      </c>
      <c r="H134" s="276">
        <v>0.3</v>
      </c>
      <c r="I134" s="500">
        <v>0.35</v>
      </c>
      <c r="J134" s="428"/>
      <c r="K134" s="277">
        <v>0.16</v>
      </c>
      <c r="L134" s="277">
        <v>0.02</v>
      </c>
      <c r="M134" s="278"/>
      <c r="N134" s="279"/>
      <c r="O134" s="499" t="s">
        <v>476</v>
      </c>
      <c r="P134" s="428"/>
      <c r="Q134" s="310" t="s">
        <v>477</v>
      </c>
      <c r="R134" s="309" t="s">
        <v>454</v>
      </c>
      <c r="S134" s="1"/>
      <c r="T134" s="1"/>
      <c r="U134" s="1"/>
      <c r="V134" s="1"/>
      <c r="W134" s="1"/>
      <c r="X134" s="1"/>
      <c r="Y134" s="1"/>
      <c r="Z134" s="1"/>
      <c r="AA134" s="1"/>
      <c r="AB134" s="1"/>
      <c r="AC134" s="8"/>
      <c r="AD134" s="1"/>
    </row>
    <row r="135" spans="1:30" ht="13.5" customHeight="1">
      <c r="A135" s="1"/>
      <c r="B135" s="275" t="s">
        <v>376</v>
      </c>
      <c r="C135" s="501">
        <v>0</v>
      </c>
      <c r="D135" s="428"/>
      <c r="E135" s="276">
        <v>0</v>
      </c>
      <c r="F135" s="276">
        <v>0</v>
      </c>
      <c r="G135" s="280">
        <v>0.03</v>
      </c>
      <c r="H135" s="280">
        <v>0.17</v>
      </c>
      <c r="I135" s="497">
        <v>0.23</v>
      </c>
      <c r="J135" s="428"/>
      <c r="K135" s="280">
        <v>0.23</v>
      </c>
      <c r="L135" s="276">
        <v>0.13</v>
      </c>
      <c r="M135" s="277">
        <v>0.13</v>
      </c>
      <c r="N135" s="277">
        <v>7.0000000000000007E-2</v>
      </c>
      <c r="O135" s="499" t="s">
        <v>478</v>
      </c>
      <c r="P135" s="428"/>
      <c r="Q135" s="310" t="s">
        <v>479</v>
      </c>
      <c r="R135" s="309" t="s">
        <v>457</v>
      </c>
      <c r="S135" s="1"/>
      <c r="T135" s="1"/>
      <c r="U135" s="1"/>
      <c r="V135" s="1"/>
      <c r="W135" s="1"/>
      <c r="X135" s="1"/>
      <c r="Y135" s="1"/>
      <c r="Z135" s="1"/>
      <c r="AA135" s="1"/>
      <c r="AB135" s="1"/>
      <c r="AC135" s="8"/>
      <c r="AD135" s="1"/>
    </row>
    <row r="136" spans="1:30"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1"/>
      <c r="Z136" s="1"/>
      <c r="AA136" s="1"/>
      <c r="AB136" s="1"/>
      <c r="AC136" s="8"/>
      <c r="AD136" s="1"/>
    </row>
    <row r="137" spans="1:30"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1"/>
      <c r="Z137" s="1"/>
      <c r="AA137" s="1"/>
      <c r="AB137" s="1"/>
      <c r="AC137" s="8"/>
      <c r="AD137" s="1"/>
    </row>
    <row r="138" spans="1:30" ht="25.5" customHeight="1">
      <c r="A138" s="1"/>
      <c r="B138" s="452" t="s">
        <v>480</v>
      </c>
      <c r="C138" s="384"/>
      <c r="D138" s="384"/>
      <c r="E138" s="384"/>
      <c r="F138" s="384"/>
      <c r="G138" s="384"/>
      <c r="H138" s="384"/>
      <c r="I138" s="384"/>
      <c r="J138" s="384"/>
      <c r="K138" s="384"/>
      <c r="L138" s="384"/>
      <c r="M138" s="384"/>
      <c r="N138" s="384"/>
      <c r="O138" s="384"/>
      <c r="P138" s="428"/>
      <c r="Q138" s="1"/>
      <c r="R138" s="1"/>
      <c r="S138" s="1"/>
      <c r="T138" s="1"/>
      <c r="U138" s="1"/>
      <c r="V138" s="1"/>
      <c r="W138" s="1"/>
      <c r="X138" s="1"/>
      <c r="Y138" s="1"/>
      <c r="Z138" s="1"/>
      <c r="AA138" s="1"/>
      <c r="AB138" s="1"/>
      <c r="AC138" s="8"/>
      <c r="AD138" s="1"/>
    </row>
    <row r="139" spans="1:30" ht="33.75" customHeight="1">
      <c r="A139" s="1"/>
      <c r="B139" s="453" t="s">
        <v>408</v>
      </c>
      <c r="C139" s="454"/>
      <c r="D139" s="454"/>
      <c r="E139" s="454"/>
      <c r="F139" s="454"/>
      <c r="G139" s="454"/>
      <c r="H139" s="454"/>
      <c r="I139" s="454"/>
      <c r="J139" s="454"/>
      <c r="K139" s="454"/>
      <c r="L139" s="454"/>
      <c r="M139" s="454"/>
      <c r="N139" s="454"/>
      <c r="O139" s="454"/>
      <c r="P139" s="455"/>
      <c r="Q139" s="1"/>
      <c r="R139" s="1"/>
      <c r="S139" s="1"/>
      <c r="T139" s="1"/>
      <c r="U139" s="1"/>
      <c r="V139" s="1"/>
      <c r="W139" s="1"/>
      <c r="X139" s="1"/>
      <c r="Y139" s="1"/>
      <c r="Z139" s="1"/>
      <c r="AA139" s="1"/>
      <c r="AB139" s="1"/>
      <c r="AC139" s="8"/>
      <c r="AD139" s="1"/>
    </row>
    <row r="140" spans="1:30" ht="33" customHeight="1">
      <c r="A140" s="321"/>
      <c r="B140" s="322"/>
      <c r="C140" s="516" t="s">
        <v>136</v>
      </c>
      <c r="D140" s="428"/>
      <c r="E140" s="275" t="s">
        <v>137</v>
      </c>
      <c r="F140" s="275" t="s">
        <v>138</v>
      </c>
      <c r="G140" s="275" t="s">
        <v>139</v>
      </c>
      <c r="H140" s="275" t="s">
        <v>140</v>
      </c>
      <c r="I140" s="516" t="s">
        <v>141</v>
      </c>
      <c r="J140" s="428"/>
      <c r="K140" s="275" t="s">
        <v>142</v>
      </c>
      <c r="L140" s="275" t="s">
        <v>143</v>
      </c>
      <c r="M140" s="275" t="s">
        <v>253</v>
      </c>
      <c r="N140" s="275" t="s">
        <v>305</v>
      </c>
      <c r="O140" s="516" t="s">
        <v>409</v>
      </c>
      <c r="P140" s="428"/>
      <c r="Q140" s="321"/>
      <c r="R140" s="321"/>
      <c r="S140" s="321"/>
      <c r="T140" s="321"/>
      <c r="U140" s="321"/>
      <c r="V140" s="321"/>
      <c r="W140" s="321"/>
      <c r="X140" s="321"/>
      <c r="Y140" s="321"/>
      <c r="Z140" s="321"/>
      <c r="AA140" s="321"/>
      <c r="AB140" s="321"/>
      <c r="AC140" s="325"/>
      <c r="AD140" s="321"/>
    </row>
    <row r="141" spans="1:30" ht="13.5" customHeight="1">
      <c r="A141" s="326"/>
      <c r="B141" s="275" t="s">
        <v>10</v>
      </c>
      <c r="C141" s="517">
        <v>0.15</v>
      </c>
      <c r="D141" s="428"/>
      <c r="E141" s="327">
        <v>7.0000000000000007E-2</v>
      </c>
      <c r="F141" s="276">
        <v>0.28000000000000003</v>
      </c>
      <c r="G141" s="277">
        <v>0.38</v>
      </c>
      <c r="H141" s="277">
        <v>0.12</v>
      </c>
      <c r="I141" s="521"/>
      <c r="J141" s="428"/>
      <c r="K141" s="328"/>
      <c r="L141" s="328"/>
      <c r="M141" s="328"/>
      <c r="N141" s="279"/>
      <c r="O141" s="520" t="s">
        <v>481</v>
      </c>
      <c r="P141" s="428"/>
      <c r="Q141" s="326"/>
      <c r="R141" s="326"/>
      <c r="S141" s="326"/>
      <c r="T141" s="326"/>
      <c r="U141" s="326"/>
      <c r="V141" s="326"/>
      <c r="W141" s="326"/>
      <c r="X141" s="326"/>
      <c r="Y141" s="326"/>
      <c r="Z141" s="326"/>
      <c r="AA141" s="326"/>
      <c r="AB141" s="326"/>
      <c r="AC141" s="329"/>
      <c r="AD141" s="326"/>
    </row>
    <row r="142" spans="1:30" ht="51" customHeight="1">
      <c r="A142" s="330"/>
      <c r="B142" s="275" t="s">
        <v>144</v>
      </c>
      <c r="C142" s="501">
        <v>0</v>
      </c>
      <c r="D142" s="428"/>
      <c r="E142" s="276">
        <v>0</v>
      </c>
      <c r="F142" s="276">
        <v>0</v>
      </c>
      <c r="G142" s="331">
        <v>0.13</v>
      </c>
      <c r="H142" s="327">
        <v>0.23</v>
      </c>
      <c r="I142" s="501">
        <v>0.4</v>
      </c>
      <c r="J142" s="428"/>
      <c r="K142" s="277">
        <v>0.2</v>
      </c>
      <c r="L142" s="277">
        <v>0.04</v>
      </c>
      <c r="M142" s="277">
        <v>0.01</v>
      </c>
      <c r="N142" s="332"/>
      <c r="O142" s="520" t="s">
        <v>482</v>
      </c>
      <c r="P142" s="428"/>
      <c r="Q142" s="330"/>
      <c r="R142" s="330"/>
      <c r="S142" s="330"/>
      <c r="T142" s="330"/>
      <c r="U142" s="330"/>
      <c r="V142" s="330"/>
      <c r="W142" s="330"/>
      <c r="X142" s="330"/>
      <c r="Y142" s="330"/>
      <c r="Z142" s="330"/>
      <c r="AA142" s="330"/>
      <c r="AB142" s="330"/>
      <c r="AC142" s="333"/>
      <c r="AD142" s="330"/>
    </row>
    <row r="143" spans="1:30" ht="13.5" customHeight="1">
      <c r="A143" s="326"/>
      <c r="B143" s="275" t="s">
        <v>376</v>
      </c>
      <c r="C143" s="501">
        <v>0</v>
      </c>
      <c r="D143" s="428"/>
      <c r="E143" s="276">
        <v>0</v>
      </c>
      <c r="F143" s="276">
        <v>0</v>
      </c>
      <c r="G143" s="276">
        <v>0</v>
      </c>
      <c r="H143" s="280">
        <v>0.18</v>
      </c>
      <c r="I143" s="497">
        <v>0.18</v>
      </c>
      <c r="J143" s="428"/>
      <c r="K143" s="327">
        <v>0.36</v>
      </c>
      <c r="L143" s="276">
        <v>7.0000000000000007E-2</v>
      </c>
      <c r="M143" s="277">
        <v>0.17</v>
      </c>
      <c r="N143" s="277">
        <v>0.04</v>
      </c>
      <c r="O143" s="520" t="s">
        <v>483</v>
      </c>
      <c r="P143" s="428"/>
      <c r="Q143" s="326"/>
      <c r="R143" s="326"/>
      <c r="S143" s="326"/>
      <c r="T143" s="326"/>
      <c r="U143" s="326"/>
      <c r="V143" s="326"/>
      <c r="W143" s="326"/>
      <c r="X143" s="326"/>
      <c r="Y143" s="326"/>
      <c r="Z143" s="326"/>
      <c r="AA143" s="326"/>
      <c r="AB143" s="326"/>
      <c r="AC143" s="329"/>
      <c r="AD143" s="326"/>
    </row>
    <row r="144" spans="1:30"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1"/>
      <c r="Z144" s="1"/>
      <c r="AA144" s="1"/>
      <c r="AB144" s="1"/>
      <c r="AC144" s="8"/>
      <c r="AD144" s="1"/>
    </row>
    <row r="145" spans="1:30"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1"/>
      <c r="Z145" s="1"/>
      <c r="AA145" s="1"/>
      <c r="AB145" s="1"/>
      <c r="AC145" s="8"/>
      <c r="AD145" s="1"/>
    </row>
    <row r="146" spans="1:30" ht="24" customHeight="1">
      <c r="A146" s="1"/>
      <c r="B146" s="452" t="s">
        <v>484</v>
      </c>
      <c r="C146" s="384"/>
      <c r="D146" s="384"/>
      <c r="E146" s="384"/>
      <c r="F146" s="384"/>
      <c r="G146" s="384"/>
      <c r="H146" s="384"/>
      <c r="I146" s="384"/>
      <c r="J146" s="384"/>
      <c r="K146" s="384"/>
      <c r="L146" s="384"/>
      <c r="M146" s="384"/>
      <c r="N146" s="384"/>
      <c r="O146" s="384"/>
      <c r="P146" s="384"/>
      <c r="Q146" s="384"/>
      <c r="R146" s="428"/>
      <c r="S146" s="1"/>
      <c r="T146" s="1"/>
      <c r="U146" s="1"/>
      <c r="V146" s="1"/>
      <c r="W146" s="1"/>
      <c r="X146" s="1"/>
      <c r="Y146" s="1"/>
      <c r="Z146" s="1"/>
      <c r="AA146" s="1"/>
      <c r="AB146" s="1"/>
      <c r="AC146" s="8"/>
      <c r="AD146" s="1"/>
    </row>
    <row r="147" spans="1:30" ht="31.5" customHeight="1">
      <c r="A147" s="1"/>
      <c r="B147" s="453" t="s">
        <v>408</v>
      </c>
      <c r="C147" s="454"/>
      <c r="D147" s="454"/>
      <c r="E147" s="454"/>
      <c r="F147" s="454"/>
      <c r="G147" s="454"/>
      <c r="H147" s="454"/>
      <c r="I147" s="454"/>
      <c r="J147" s="454"/>
      <c r="K147" s="454"/>
      <c r="L147" s="454"/>
      <c r="M147" s="454"/>
      <c r="N147" s="454"/>
      <c r="O147" s="454"/>
      <c r="P147" s="454"/>
      <c r="Q147" s="454"/>
      <c r="R147" s="455"/>
      <c r="S147" s="1"/>
      <c r="T147" s="1"/>
      <c r="U147" s="1"/>
      <c r="V147" s="1"/>
      <c r="W147" s="1"/>
      <c r="X147" s="1"/>
      <c r="Y147" s="1"/>
      <c r="Z147" s="1"/>
      <c r="AA147" s="1"/>
      <c r="AB147" s="1"/>
      <c r="AC147" s="8"/>
      <c r="AD147" s="1"/>
    </row>
    <row r="148" spans="1:30" ht="13.5" customHeight="1">
      <c r="A148" s="1"/>
      <c r="B148" s="200"/>
      <c r="C148" s="446" t="s">
        <v>136</v>
      </c>
      <c r="D148" s="428"/>
      <c r="E148" s="181" t="s">
        <v>137</v>
      </c>
      <c r="F148" s="181" t="s">
        <v>138</v>
      </c>
      <c r="G148" s="181" t="s">
        <v>139</v>
      </c>
      <c r="H148" s="181" t="s">
        <v>140</v>
      </c>
      <c r="I148" s="446" t="s">
        <v>141</v>
      </c>
      <c r="J148" s="428"/>
      <c r="K148" s="181" t="s">
        <v>142</v>
      </c>
      <c r="L148" s="181"/>
      <c r="M148" s="181" t="s">
        <v>143</v>
      </c>
      <c r="N148" s="181"/>
      <c r="O148" s="446" t="s">
        <v>253</v>
      </c>
      <c r="P148" s="428"/>
      <c r="Q148" s="181" t="s">
        <v>254</v>
      </c>
      <c r="R148" s="181" t="s">
        <v>255</v>
      </c>
      <c r="S148" s="238"/>
      <c r="T148" s="1"/>
      <c r="U148" s="472"/>
      <c r="V148" s="381"/>
      <c r="W148" s="191"/>
      <c r="X148" s="1"/>
      <c r="Y148" s="1"/>
      <c r="Z148" s="1"/>
      <c r="AA148" s="1"/>
      <c r="AB148" s="1"/>
      <c r="AC148" s="8"/>
      <c r="AD148" s="1"/>
    </row>
    <row r="149" spans="1:30" ht="13.5" customHeight="1">
      <c r="A149" s="1"/>
      <c r="B149" s="183" t="s">
        <v>10</v>
      </c>
      <c r="C149" s="471"/>
      <c r="D149" s="428"/>
      <c r="E149" s="224"/>
      <c r="F149" s="224"/>
      <c r="G149" s="224"/>
      <c r="H149" s="201"/>
      <c r="I149" s="469"/>
      <c r="J149" s="428"/>
      <c r="K149" s="225"/>
      <c r="L149" s="225"/>
      <c r="M149" s="225"/>
      <c r="N149" s="225"/>
      <c r="O149" s="473"/>
      <c r="P149" s="428"/>
      <c r="Q149" s="226"/>
      <c r="R149" s="227"/>
      <c r="S149" s="239"/>
      <c r="T149" s="1"/>
      <c r="U149" s="1"/>
      <c r="V149" s="1"/>
      <c r="W149" s="1"/>
      <c r="X149" s="1"/>
      <c r="Y149" s="1"/>
      <c r="Z149" s="1"/>
      <c r="AA149" s="1"/>
      <c r="AB149" s="1"/>
      <c r="AC149" s="8"/>
      <c r="AD149" s="1"/>
    </row>
    <row r="150" spans="1:30" ht="13.5" customHeight="1">
      <c r="A150" s="1"/>
      <c r="B150" s="183" t="s">
        <v>144</v>
      </c>
      <c r="C150" s="457"/>
      <c r="D150" s="428"/>
      <c r="E150" s="186"/>
      <c r="F150" s="186"/>
      <c r="G150" s="224"/>
      <c r="H150" s="225"/>
      <c r="I150" s="471"/>
      <c r="J150" s="428"/>
      <c r="K150" s="201"/>
      <c r="L150" s="204"/>
      <c r="M150" s="204"/>
      <c r="N150" s="204"/>
      <c r="O150" s="469"/>
      <c r="P150" s="428"/>
      <c r="Q150" s="204"/>
      <c r="R150" s="227"/>
      <c r="S150" s="239"/>
      <c r="T150" s="1"/>
      <c r="U150" s="1"/>
      <c r="V150" s="1"/>
      <c r="W150" s="1"/>
      <c r="X150" s="1"/>
      <c r="Y150" s="1"/>
      <c r="Z150" s="1"/>
      <c r="AA150" s="1"/>
      <c r="AB150" s="1"/>
      <c r="AC150" s="8"/>
      <c r="AD150" s="1"/>
    </row>
    <row r="151" spans="1:30" ht="13.5" customHeight="1">
      <c r="A151" s="1"/>
      <c r="B151" s="183" t="s">
        <v>376</v>
      </c>
      <c r="C151" s="457"/>
      <c r="D151" s="428"/>
      <c r="E151" s="186"/>
      <c r="F151" s="186"/>
      <c r="G151" s="224"/>
      <c r="H151" s="225"/>
      <c r="I151" s="471"/>
      <c r="J151" s="428"/>
      <c r="K151" s="201"/>
      <c r="L151" s="204"/>
      <c r="M151" s="204"/>
      <c r="N151" s="204"/>
      <c r="O151" s="469"/>
      <c r="P151" s="428"/>
      <c r="Q151" s="204"/>
      <c r="R151" s="227"/>
      <c r="S151" s="239"/>
      <c r="T151" s="1"/>
      <c r="U151" s="1"/>
      <c r="V151" s="1"/>
      <c r="W151" s="1"/>
      <c r="X151" s="1"/>
      <c r="Y151" s="1"/>
      <c r="Z151" s="1"/>
      <c r="AA151" s="1"/>
      <c r="AB151" s="1"/>
      <c r="AC151" s="8"/>
      <c r="AD151" s="1"/>
    </row>
    <row r="152" spans="1:30"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1"/>
      <c r="Z152" s="1"/>
      <c r="AA152" s="1"/>
      <c r="AB152" s="1"/>
      <c r="AC152" s="8"/>
      <c r="AD152" s="1"/>
    </row>
    <row r="153" spans="1:30"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1"/>
      <c r="Z153" s="1"/>
      <c r="AA153" s="1"/>
      <c r="AB153" s="1"/>
      <c r="AC153" s="8"/>
      <c r="AD153" s="1"/>
    </row>
    <row r="154" spans="1:30" ht="24" customHeight="1">
      <c r="A154" s="1"/>
      <c r="B154" s="452" t="s">
        <v>485</v>
      </c>
      <c r="C154" s="384"/>
      <c r="D154" s="384"/>
      <c r="E154" s="384"/>
      <c r="F154" s="384"/>
      <c r="G154" s="384"/>
      <c r="H154" s="384"/>
      <c r="I154" s="384"/>
      <c r="J154" s="384"/>
      <c r="K154" s="384"/>
      <c r="L154" s="384"/>
      <c r="M154" s="384"/>
      <c r="N154" s="384"/>
      <c r="O154" s="384"/>
      <c r="P154" s="384"/>
      <c r="Q154" s="384"/>
      <c r="R154" s="428"/>
      <c r="S154" s="1"/>
      <c r="T154" s="1"/>
      <c r="U154" s="1"/>
      <c r="V154" s="1"/>
      <c r="W154" s="1"/>
      <c r="X154" s="1"/>
      <c r="Y154" s="1"/>
      <c r="Z154" s="1"/>
      <c r="AA154" s="1"/>
      <c r="AB154" s="1"/>
      <c r="AC154" s="8"/>
      <c r="AD154" s="1"/>
    </row>
    <row r="155" spans="1:30" ht="32.25" customHeight="1">
      <c r="A155" s="1"/>
      <c r="B155" s="453" t="s">
        <v>408</v>
      </c>
      <c r="C155" s="454"/>
      <c r="D155" s="454"/>
      <c r="E155" s="454"/>
      <c r="F155" s="454"/>
      <c r="G155" s="454"/>
      <c r="H155" s="454"/>
      <c r="I155" s="454"/>
      <c r="J155" s="454"/>
      <c r="K155" s="454"/>
      <c r="L155" s="454"/>
      <c r="M155" s="454"/>
      <c r="N155" s="454"/>
      <c r="O155" s="454"/>
      <c r="P155" s="454"/>
      <c r="Q155" s="454"/>
      <c r="R155" s="455"/>
      <c r="S155" s="1"/>
      <c r="T155" s="1"/>
      <c r="U155" s="1"/>
      <c r="V155" s="1"/>
      <c r="W155" s="1"/>
      <c r="X155" s="1"/>
      <c r="Y155" s="1"/>
      <c r="Z155" s="1"/>
      <c r="AA155" s="1"/>
      <c r="AB155" s="1"/>
      <c r="AC155" s="8"/>
      <c r="AD155" s="1"/>
    </row>
    <row r="156" spans="1:30" ht="13.5" customHeight="1">
      <c r="A156" s="1"/>
      <c r="B156" s="200"/>
      <c r="C156" s="446" t="s">
        <v>136</v>
      </c>
      <c r="D156" s="428"/>
      <c r="E156" s="181" t="s">
        <v>137</v>
      </c>
      <c r="F156" s="181" t="s">
        <v>138</v>
      </c>
      <c r="G156" s="181" t="s">
        <v>139</v>
      </c>
      <c r="H156" s="181" t="s">
        <v>140</v>
      </c>
      <c r="I156" s="446" t="s">
        <v>141</v>
      </c>
      <c r="J156" s="428"/>
      <c r="K156" s="181" t="s">
        <v>142</v>
      </c>
      <c r="L156" s="181"/>
      <c r="M156" s="181" t="s">
        <v>143</v>
      </c>
      <c r="N156" s="181"/>
      <c r="O156" s="446" t="s">
        <v>253</v>
      </c>
      <c r="P156" s="428"/>
      <c r="Q156" s="181" t="s">
        <v>305</v>
      </c>
      <c r="R156" s="181" t="s">
        <v>255</v>
      </c>
      <c r="S156" s="1"/>
      <c r="T156" s="1"/>
      <c r="U156" s="1"/>
      <c r="V156" s="1"/>
      <c r="W156" s="1"/>
      <c r="X156" s="1"/>
      <c r="Y156" s="1"/>
      <c r="Z156" s="1"/>
      <c r="AA156" s="1"/>
      <c r="AB156" s="1"/>
      <c r="AC156" s="8"/>
      <c r="AD156" s="1"/>
    </row>
    <row r="157" spans="1:30" ht="13.5" customHeight="1">
      <c r="A157" s="1"/>
      <c r="B157" s="256" t="s">
        <v>10</v>
      </c>
      <c r="C157" s="447"/>
      <c r="D157" s="428"/>
      <c r="E157" s="201"/>
      <c r="F157" s="240"/>
      <c r="G157" s="240"/>
      <c r="H157" s="201"/>
      <c r="I157" s="447"/>
      <c r="J157" s="428"/>
      <c r="K157" s="185"/>
      <c r="L157" s="185"/>
      <c r="M157" s="185"/>
      <c r="N157" s="186"/>
      <c r="O157" s="457"/>
      <c r="P157" s="428"/>
      <c r="Q157" s="185"/>
      <c r="R157" s="186"/>
      <c r="S157" s="1"/>
      <c r="T157" s="1"/>
      <c r="U157" s="1"/>
      <c r="V157" s="1"/>
      <c r="W157" s="1"/>
      <c r="X157" s="1"/>
      <c r="Y157" s="1"/>
      <c r="Z157" s="1"/>
      <c r="AA157" s="1"/>
      <c r="AB157" s="1"/>
      <c r="AC157" s="8"/>
      <c r="AD157" s="1"/>
    </row>
    <row r="158" spans="1:30" ht="13.5" customHeight="1">
      <c r="A158" s="1"/>
      <c r="B158" s="183" t="s">
        <v>144</v>
      </c>
      <c r="C158" s="447"/>
      <c r="D158" s="428"/>
      <c r="E158" s="201"/>
      <c r="F158" s="240"/>
      <c r="G158" s="240"/>
      <c r="H158" s="201"/>
      <c r="I158" s="447"/>
      <c r="J158" s="428"/>
      <c r="K158" s="185"/>
      <c r="L158" s="185"/>
      <c r="M158" s="185"/>
      <c r="N158" s="186"/>
      <c r="O158" s="457"/>
      <c r="P158" s="428"/>
      <c r="Q158" s="185"/>
      <c r="R158" s="186"/>
      <c r="S158" s="1"/>
      <c r="T158" s="1"/>
      <c r="U158" s="1"/>
      <c r="V158" s="1"/>
      <c r="W158" s="1"/>
      <c r="X158" s="1"/>
      <c r="Y158" s="1"/>
      <c r="Z158" s="1"/>
      <c r="AA158" s="1"/>
      <c r="AB158" s="1"/>
      <c r="AC158" s="8"/>
      <c r="AD158" s="1"/>
    </row>
    <row r="159" spans="1:30" ht="13.5" customHeight="1">
      <c r="A159" s="1"/>
      <c r="B159" s="183" t="s">
        <v>376</v>
      </c>
      <c r="C159" s="447"/>
      <c r="D159" s="428"/>
      <c r="E159" s="186"/>
      <c r="F159" s="186"/>
      <c r="G159" s="240"/>
      <c r="H159" s="240"/>
      <c r="I159" s="447"/>
      <c r="J159" s="428"/>
      <c r="K159" s="201"/>
      <c r="L159" s="201"/>
      <c r="M159" s="201"/>
      <c r="N159" s="201"/>
      <c r="O159" s="447"/>
      <c r="P159" s="428"/>
      <c r="Q159" s="185"/>
      <c r="R159" s="186"/>
      <c r="S159" s="1"/>
      <c r="T159" s="1"/>
      <c r="U159" s="1"/>
      <c r="V159" s="1"/>
      <c r="W159" s="1"/>
      <c r="X159" s="1"/>
      <c r="Y159" s="1"/>
      <c r="Z159" s="1"/>
      <c r="AA159" s="1"/>
      <c r="AB159" s="1"/>
      <c r="AC159" s="8"/>
      <c r="AD159" s="1"/>
    </row>
    <row r="160" spans="1:30"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1"/>
      <c r="Z160" s="1"/>
      <c r="AA160" s="1"/>
      <c r="AB160" s="1"/>
      <c r="AC160" s="8"/>
      <c r="AD160" s="1"/>
    </row>
    <row r="161" spans="1:30"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1"/>
      <c r="Z161" s="1"/>
      <c r="AA161" s="1"/>
      <c r="AB161" s="1"/>
      <c r="AC161" s="8"/>
      <c r="AD161" s="1"/>
    </row>
    <row r="162" spans="1:30"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1"/>
      <c r="AC162" s="8"/>
      <c r="AD162" s="1"/>
    </row>
    <row r="163" spans="1:30"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1"/>
      <c r="AC163" s="8"/>
      <c r="AD163" s="1"/>
    </row>
    <row r="164" spans="1:30"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sheetData>
  <mergeCells count="341">
    <mergeCell ref="K67:U67"/>
    <mergeCell ref="V67:W67"/>
    <mergeCell ref="V68:W68"/>
    <mergeCell ref="K68:U68"/>
    <mergeCell ref="K69:U69"/>
    <mergeCell ref="V69:W69"/>
    <mergeCell ref="K70:U70"/>
    <mergeCell ref="V70:W70"/>
    <mergeCell ref="K71:U71"/>
    <mergeCell ref="V71:W71"/>
    <mergeCell ref="C63:F63"/>
    <mergeCell ref="M63:P63"/>
    <mergeCell ref="V63:W63"/>
    <mergeCell ref="C64:F64"/>
    <mergeCell ref="M64:P64"/>
    <mergeCell ref="V64:W64"/>
    <mergeCell ref="R63:T63"/>
    <mergeCell ref="R64:T64"/>
    <mergeCell ref="K66:U66"/>
    <mergeCell ref="V66:W66"/>
    <mergeCell ref="C54:F54"/>
    <mergeCell ref="H54:J54"/>
    <mergeCell ref="R54:T54"/>
    <mergeCell ref="C55:F55"/>
    <mergeCell ref="H55:J55"/>
    <mergeCell ref="R55:T55"/>
    <mergeCell ref="R58:T58"/>
    <mergeCell ref="R59:T59"/>
    <mergeCell ref="C58:F58"/>
    <mergeCell ref="H58:J58"/>
    <mergeCell ref="M58:P58"/>
    <mergeCell ref="C59:F59"/>
    <mergeCell ref="H59:J59"/>
    <mergeCell ref="M59:P59"/>
    <mergeCell ref="G85:H85"/>
    <mergeCell ref="I85:J85"/>
    <mergeCell ref="G86:H86"/>
    <mergeCell ref="I86:J86"/>
    <mergeCell ref="G87:H87"/>
    <mergeCell ref="I87:J87"/>
    <mergeCell ref="I88:J88"/>
    <mergeCell ref="B91:C91"/>
    <mergeCell ref="B92:C92"/>
    <mergeCell ref="B85:C85"/>
    <mergeCell ref="B86:C86"/>
    <mergeCell ref="B87:C87"/>
    <mergeCell ref="B88:C88"/>
    <mergeCell ref="B89:C89"/>
    <mergeCell ref="B90:C90"/>
    <mergeCell ref="G88:H88"/>
    <mergeCell ref="G89:H89"/>
    <mergeCell ref="G90:H90"/>
    <mergeCell ref="G91:H91"/>
    <mergeCell ref="G92:H92"/>
    <mergeCell ref="G93:H93"/>
    <mergeCell ref="G94:H94"/>
    <mergeCell ref="I89:J89"/>
    <mergeCell ref="I90:J90"/>
    <mergeCell ref="I91:J91"/>
    <mergeCell ref="I92:J92"/>
    <mergeCell ref="I93:J93"/>
    <mergeCell ref="I94:J94"/>
    <mergeCell ref="G75:J75"/>
    <mergeCell ref="G76:J76"/>
    <mergeCell ref="G77:J77"/>
    <mergeCell ref="G78:J78"/>
    <mergeCell ref="G79:J79"/>
    <mergeCell ref="G80:J80"/>
    <mergeCell ref="B83:C83"/>
    <mergeCell ref="G84:H84"/>
    <mergeCell ref="I84:J84"/>
    <mergeCell ref="B84:C84"/>
    <mergeCell ref="R48:T48"/>
    <mergeCell ref="V48:W48"/>
    <mergeCell ref="R49:T49"/>
    <mergeCell ref="V49:W49"/>
    <mergeCell ref="V54:W54"/>
    <mergeCell ref="V55:W55"/>
    <mergeCell ref="H63:J63"/>
    <mergeCell ref="H64:J64"/>
    <mergeCell ref="G66:J66"/>
    <mergeCell ref="M54:P54"/>
    <mergeCell ref="M55:P55"/>
    <mergeCell ref="V58:W58"/>
    <mergeCell ref="V59:W59"/>
    <mergeCell ref="K61:W61"/>
    <mergeCell ref="X33:Y33"/>
    <mergeCell ref="C34:F34"/>
    <mergeCell ref="H34:J34"/>
    <mergeCell ref="R34:T34"/>
    <mergeCell ref="R36:T36"/>
    <mergeCell ref="R37:T37"/>
    <mergeCell ref="R40:T40"/>
    <mergeCell ref="V40:W40"/>
    <mergeCell ref="R41:T41"/>
    <mergeCell ref="V41:W41"/>
    <mergeCell ref="C36:F36"/>
    <mergeCell ref="H36:J36"/>
    <mergeCell ref="M36:P36"/>
    <mergeCell ref="V36:W36"/>
    <mergeCell ref="H37:J37"/>
    <mergeCell ref="M37:P37"/>
    <mergeCell ref="V37:W37"/>
    <mergeCell ref="C37:F37"/>
    <mergeCell ref="C40:F40"/>
    <mergeCell ref="H40:J40"/>
    <mergeCell ref="M40:P40"/>
    <mergeCell ref="C41:F41"/>
    <mergeCell ref="H41:J41"/>
    <mergeCell ref="M41:P41"/>
    <mergeCell ref="R51:T51"/>
    <mergeCell ref="R52:T52"/>
    <mergeCell ref="C51:F51"/>
    <mergeCell ref="H51:J51"/>
    <mergeCell ref="M51:P51"/>
    <mergeCell ref="V51:W51"/>
    <mergeCell ref="H52:J52"/>
    <mergeCell ref="M52:P52"/>
    <mergeCell ref="V52:W52"/>
    <mergeCell ref="C52:F52"/>
    <mergeCell ref="V33:W33"/>
    <mergeCell ref="V34:W34"/>
    <mergeCell ref="C45:F45"/>
    <mergeCell ref="H45:J45"/>
    <mergeCell ref="M45:P45"/>
    <mergeCell ref="V45:W45"/>
    <mergeCell ref="H46:J46"/>
    <mergeCell ref="M46:P46"/>
    <mergeCell ref="V46:W46"/>
    <mergeCell ref="C46:F46"/>
    <mergeCell ref="M33:P33"/>
    <mergeCell ref="M34:P34"/>
    <mergeCell ref="C33:F33"/>
    <mergeCell ref="H33:J33"/>
    <mergeCell ref="R33:T33"/>
    <mergeCell ref="K43:W43"/>
    <mergeCell ref="R45:T45"/>
    <mergeCell ref="R46:T46"/>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N14:O14"/>
    <mergeCell ref="X14:AA14"/>
    <mergeCell ref="N15:O15"/>
    <mergeCell ref="X15:AA15"/>
    <mergeCell ref="K18:W18"/>
    <mergeCell ref="R20:T20"/>
    <mergeCell ref="R21:T21"/>
    <mergeCell ref="R22:T22"/>
    <mergeCell ref="R23:T23"/>
    <mergeCell ref="V23:W23"/>
    <mergeCell ref="O1:U1"/>
    <mergeCell ref="K7:W7"/>
    <mergeCell ref="N9:O9"/>
    <mergeCell ref="X9:AA9"/>
    <mergeCell ref="N10:O10"/>
    <mergeCell ref="N11:O11"/>
    <mergeCell ref="N12:O12"/>
    <mergeCell ref="N13:O13"/>
    <mergeCell ref="X13:AA13"/>
    <mergeCell ref="V27:W27"/>
    <mergeCell ref="H28:J28"/>
    <mergeCell ref="M28:P28"/>
    <mergeCell ref="V28:W28"/>
    <mergeCell ref="C28:F28"/>
    <mergeCell ref="C30:F30"/>
    <mergeCell ref="H30:J30"/>
    <mergeCell ref="M30:P30"/>
    <mergeCell ref="C31:F31"/>
    <mergeCell ref="H31:J31"/>
    <mergeCell ref="M31:P31"/>
    <mergeCell ref="R27:T27"/>
    <mergeCell ref="R28:T28"/>
    <mergeCell ref="R30:T30"/>
    <mergeCell ref="V30:W30"/>
    <mergeCell ref="R31:T31"/>
    <mergeCell ref="V31:W31"/>
    <mergeCell ref="I149:J149"/>
    <mergeCell ref="O149:P149"/>
    <mergeCell ref="I150:J150"/>
    <mergeCell ref="O150:P150"/>
    <mergeCell ref="I151:J151"/>
    <mergeCell ref="O151:P151"/>
    <mergeCell ref="C27:F27"/>
    <mergeCell ref="H27:J27"/>
    <mergeCell ref="M27:P27"/>
    <mergeCell ref="C48:F48"/>
    <mergeCell ref="H48:J48"/>
    <mergeCell ref="M48:P48"/>
    <mergeCell ref="C49:F49"/>
    <mergeCell ref="H49:J49"/>
    <mergeCell ref="M49:P49"/>
    <mergeCell ref="B67:C67"/>
    <mergeCell ref="G67:J67"/>
    <mergeCell ref="G68:J68"/>
    <mergeCell ref="G69:J69"/>
    <mergeCell ref="G70:J70"/>
    <mergeCell ref="G71:J71"/>
    <mergeCell ref="G72:J72"/>
    <mergeCell ref="G73:J73"/>
    <mergeCell ref="G74:J74"/>
    <mergeCell ref="C133:D133"/>
    <mergeCell ref="O133:P133"/>
    <mergeCell ref="O134:P134"/>
    <mergeCell ref="B146:R146"/>
    <mergeCell ref="B147:R147"/>
    <mergeCell ref="O148:P148"/>
    <mergeCell ref="U148:V148"/>
    <mergeCell ref="O135:P135"/>
    <mergeCell ref="B138:P138"/>
    <mergeCell ref="B139:P139"/>
    <mergeCell ref="O140:P140"/>
    <mergeCell ref="O141:P141"/>
    <mergeCell ref="O142:P142"/>
    <mergeCell ref="O143:P143"/>
    <mergeCell ref="I133:J133"/>
    <mergeCell ref="I134:J134"/>
    <mergeCell ref="I135:J135"/>
    <mergeCell ref="I140:J140"/>
    <mergeCell ref="I141:J141"/>
    <mergeCell ref="I142:J142"/>
    <mergeCell ref="I143:J143"/>
    <mergeCell ref="I148:J148"/>
    <mergeCell ref="K120:W120"/>
    <mergeCell ref="F122:G122"/>
    <mergeCell ref="B128:Q128"/>
    <mergeCell ref="B129:Q129"/>
    <mergeCell ref="B130:Q130"/>
    <mergeCell ref="B131:Q131"/>
    <mergeCell ref="C132:D132"/>
    <mergeCell ref="I132:J132"/>
    <mergeCell ref="O132:P132"/>
    <mergeCell ref="I158:J158"/>
    <mergeCell ref="I159:J159"/>
    <mergeCell ref="O159:P159"/>
    <mergeCell ref="B154:R154"/>
    <mergeCell ref="B155:R155"/>
    <mergeCell ref="I156:J156"/>
    <mergeCell ref="O156:P156"/>
    <mergeCell ref="I157:J157"/>
    <mergeCell ref="O157:P157"/>
    <mergeCell ref="O158:P158"/>
    <mergeCell ref="C110:D110"/>
    <mergeCell ref="C149:D149"/>
    <mergeCell ref="C150:D150"/>
    <mergeCell ref="C151:D151"/>
    <mergeCell ref="C156:D156"/>
    <mergeCell ref="C157:D157"/>
    <mergeCell ref="C158:D158"/>
    <mergeCell ref="C159:D159"/>
    <mergeCell ref="C134:D134"/>
    <mergeCell ref="C135:D135"/>
    <mergeCell ref="C140:D140"/>
    <mergeCell ref="C141:D141"/>
    <mergeCell ref="C142:D142"/>
    <mergeCell ref="C143:D143"/>
    <mergeCell ref="C148:D148"/>
    <mergeCell ref="C111:D111"/>
    <mergeCell ref="C112:D112"/>
    <mergeCell ref="C113:D113"/>
    <mergeCell ref="C114:D114"/>
    <mergeCell ref="C115:D115"/>
    <mergeCell ref="C116:D116"/>
    <mergeCell ref="C117:D117"/>
    <mergeCell ref="C118:D118"/>
    <mergeCell ref="B120:I120"/>
    <mergeCell ref="O89:Q89"/>
    <mergeCell ref="S89:T89"/>
    <mergeCell ref="S90:T90"/>
    <mergeCell ref="G100:V100"/>
    <mergeCell ref="B103:W103"/>
    <mergeCell ref="B106:I106"/>
    <mergeCell ref="K106:W106"/>
    <mergeCell ref="B108:H108"/>
    <mergeCell ref="C109:H109"/>
    <mergeCell ref="B93:C93"/>
    <mergeCell ref="B94:C94"/>
    <mergeCell ref="O85:Q85"/>
    <mergeCell ref="S85:T85"/>
    <mergeCell ref="K86:M86"/>
    <mergeCell ref="S86:T86"/>
    <mergeCell ref="S87:T87"/>
    <mergeCell ref="O86:Q86"/>
    <mergeCell ref="O87:Q87"/>
    <mergeCell ref="O88:Q88"/>
    <mergeCell ref="S88:T88"/>
    <mergeCell ref="K87:M87"/>
    <mergeCell ref="K88:M88"/>
    <mergeCell ref="K89:M89"/>
    <mergeCell ref="K90:M90"/>
    <mergeCell ref="K91:M91"/>
    <mergeCell ref="K92:M92"/>
    <mergeCell ref="K93:M93"/>
    <mergeCell ref="K94:M94"/>
    <mergeCell ref="K84:M84"/>
    <mergeCell ref="K85:M85"/>
    <mergeCell ref="K96:W96"/>
    <mergeCell ref="G98:V98"/>
    <mergeCell ref="G99:V99"/>
    <mergeCell ref="K72:U72"/>
    <mergeCell ref="V72:W72"/>
    <mergeCell ref="K73:U73"/>
    <mergeCell ref="V73:W73"/>
    <mergeCell ref="K74:U74"/>
    <mergeCell ref="V74:W74"/>
    <mergeCell ref="V75:W75"/>
    <mergeCell ref="K75:U75"/>
    <mergeCell ref="K76:U76"/>
    <mergeCell ref="V76:W76"/>
    <mergeCell ref="K77:U77"/>
    <mergeCell ref="V77:W77"/>
    <mergeCell ref="K78:U78"/>
    <mergeCell ref="V78:W78"/>
    <mergeCell ref="K79:U79"/>
    <mergeCell ref="V79:W79"/>
    <mergeCell ref="K80:U80"/>
    <mergeCell ref="V80:W80"/>
    <mergeCell ref="K82:W82"/>
    <mergeCell ref="O84:Q84"/>
    <mergeCell ref="S84:T84"/>
    <mergeCell ref="O90:Q90"/>
    <mergeCell ref="O91:Q91"/>
    <mergeCell ref="O92:Q92"/>
    <mergeCell ref="O93:Q93"/>
    <mergeCell ref="O94:Q94"/>
    <mergeCell ref="S91:T91"/>
    <mergeCell ref="S92:T92"/>
    <mergeCell ref="S93:T93"/>
    <mergeCell ref="S94:T94"/>
  </mergeCells>
  <printOptions horizontalCentered="1" gridLines="1"/>
  <pageMargins left="0.7" right="0.7" top="0.75" bottom="0.75" header="0" footer="0"/>
  <pageSetup fitToHeight="0" pageOrder="overThenDown" orientation="landscape" cellComments="atEnd"/>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AD1002"/>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98"/>
      <c r="P1" s="381"/>
      <c r="Q1" s="381"/>
      <c r="R1" s="381"/>
      <c r="S1" s="381"/>
      <c r="T1" s="381"/>
      <c r="U1" s="381"/>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88" t="s">
        <v>486</v>
      </c>
      <c r="L7" s="389"/>
      <c r="M7" s="389"/>
      <c r="N7" s="389"/>
      <c r="O7" s="389"/>
      <c r="P7" s="389"/>
      <c r="Q7" s="389"/>
      <c r="R7" s="389"/>
      <c r="S7" s="389"/>
      <c r="T7" s="389"/>
      <c r="U7" s="389"/>
      <c r="V7" s="389"/>
      <c r="W7" s="390"/>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1" t="s">
        <v>3</v>
      </c>
      <c r="S9" s="22" t="s">
        <v>4</v>
      </c>
      <c r="T9" s="1"/>
      <c r="U9" s="25" t="s">
        <v>8</v>
      </c>
      <c r="V9" s="26" t="s">
        <v>3</v>
      </c>
      <c r="W9" s="290" t="s">
        <v>9</v>
      </c>
      <c r="X9" s="510" t="s">
        <v>435</v>
      </c>
      <c r="Y9" s="511"/>
      <c r="Z9" s="511"/>
      <c r="AA9" s="512"/>
      <c r="AB9" s="28"/>
      <c r="AC9" s="1"/>
      <c r="AD9" s="1"/>
    </row>
    <row r="10" spans="1:30" ht="13.5" customHeight="1">
      <c r="A10" s="1"/>
      <c r="B10" s="29" t="s">
        <v>10</v>
      </c>
      <c r="C10" s="244">
        <v>60</v>
      </c>
      <c r="D10" s="245">
        <f>C10/C15</f>
        <v>0.34285714285714286</v>
      </c>
      <c r="E10" s="32"/>
      <c r="F10" s="1"/>
      <c r="G10" s="33" t="s">
        <v>11</v>
      </c>
      <c r="H10" s="150">
        <v>94</v>
      </c>
      <c r="I10" s="245">
        <f>H10/H12</f>
        <v>0.53714285714285714</v>
      </c>
      <c r="J10" s="1"/>
      <c r="K10" s="29" t="s">
        <v>12</v>
      </c>
      <c r="L10" s="265"/>
      <c r="M10" s="150">
        <v>170</v>
      </c>
      <c r="N10" s="524">
        <f>M10/M15</f>
        <v>0.97142857142857142</v>
      </c>
      <c r="O10" s="525"/>
      <c r="P10" s="1"/>
      <c r="Q10" s="146" t="s">
        <v>13</v>
      </c>
      <c r="R10" s="147">
        <v>150</v>
      </c>
      <c r="S10" s="312">
        <f>R10/M15</f>
        <v>0.8571428571428571</v>
      </c>
      <c r="T10" s="1"/>
      <c r="U10" s="149" t="s">
        <v>14</v>
      </c>
      <c r="V10" s="150">
        <v>14</v>
      </c>
      <c r="W10" s="291">
        <f>C15/V10</f>
        <v>12.5</v>
      </c>
      <c r="X10" s="292" t="s">
        <v>51</v>
      </c>
      <c r="Y10" s="293" t="s">
        <v>436</v>
      </c>
      <c r="Z10" s="293" t="s">
        <v>437</v>
      </c>
      <c r="AA10" s="294" t="s">
        <v>105</v>
      </c>
      <c r="AB10" s="24"/>
      <c r="AC10" s="1"/>
      <c r="AD10" s="1"/>
    </row>
    <row r="11" spans="1:30" ht="13.5" customHeight="1">
      <c r="A11" s="1"/>
      <c r="B11" s="29" t="s">
        <v>15</v>
      </c>
      <c r="C11" s="244">
        <v>84</v>
      </c>
      <c r="D11" s="245">
        <f>C11/C15</f>
        <v>0.48</v>
      </c>
      <c r="E11" s="32"/>
      <c r="F11" s="1"/>
      <c r="G11" s="33" t="s">
        <v>16</v>
      </c>
      <c r="H11" s="150">
        <v>81</v>
      </c>
      <c r="I11" s="245">
        <f>H11/H12</f>
        <v>0.46285714285714286</v>
      </c>
      <c r="J11" s="1"/>
      <c r="K11" s="29" t="s">
        <v>17</v>
      </c>
      <c r="L11" s="265"/>
      <c r="M11" s="150">
        <v>3</v>
      </c>
      <c r="N11" s="524">
        <f>M11/M15</f>
        <v>1.7142857142857144E-2</v>
      </c>
      <c r="O11" s="525"/>
      <c r="P11" s="1"/>
      <c r="Q11" s="42" t="s">
        <v>18</v>
      </c>
      <c r="R11" s="150">
        <v>1</v>
      </c>
      <c r="S11" s="313">
        <f>R11/C15</f>
        <v>5.7142857142857143E-3</v>
      </c>
      <c r="T11" s="1"/>
      <c r="U11" s="38" t="s">
        <v>19</v>
      </c>
      <c r="V11" s="35">
        <v>3</v>
      </c>
      <c r="W11" s="295">
        <f>C15/V11</f>
        <v>58.333333333333336</v>
      </c>
      <c r="X11" s="296">
        <v>44197</v>
      </c>
      <c r="Y11" s="314" t="s">
        <v>438</v>
      </c>
      <c r="Z11" s="298" t="s">
        <v>439</v>
      </c>
      <c r="AA11" s="299" t="s">
        <v>440</v>
      </c>
      <c r="AB11" s="9"/>
      <c r="AC11" s="1"/>
      <c r="AD11" s="1"/>
    </row>
    <row r="12" spans="1:30" ht="13.5" customHeight="1">
      <c r="A12" s="1"/>
      <c r="B12" s="42" t="s">
        <v>342</v>
      </c>
      <c r="C12" s="244">
        <v>31</v>
      </c>
      <c r="D12" s="245">
        <f>C12/C15</f>
        <v>0.17714285714285713</v>
      </c>
      <c r="E12" s="32"/>
      <c r="F12" s="1"/>
      <c r="G12" s="44" t="s">
        <v>20</v>
      </c>
      <c r="H12" s="257">
        <f>H10+H11</f>
        <v>175</v>
      </c>
      <c r="I12" s="247">
        <f>SUM(I10:I11)</f>
        <v>1</v>
      </c>
      <c r="J12" s="1"/>
      <c r="K12" s="29" t="s">
        <v>21</v>
      </c>
      <c r="L12" s="267"/>
      <c r="M12" s="248">
        <v>0</v>
      </c>
      <c r="N12" s="524">
        <f>M12/M15</f>
        <v>0</v>
      </c>
      <c r="O12" s="525"/>
      <c r="P12" s="1"/>
      <c r="Q12" s="42" t="s">
        <v>22</v>
      </c>
      <c r="R12" s="150">
        <v>8</v>
      </c>
      <c r="S12" s="313">
        <f>R12/C15</f>
        <v>4.5714285714285714E-2</v>
      </c>
      <c r="T12" s="1"/>
      <c r="U12" s="38" t="s">
        <v>7</v>
      </c>
      <c r="V12" s="35">
        <v>3</v>
      </c>
      <c r="W12" s="295">
        <f>C15/V12</f>
        <v>58.333333333333336</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524">
        <f>M13/M15</f>
        <v>0</v>
      </c>
      <c r="O13" s="525"/>
      <c r="P13" s="1"/>
      <c r="Q13" s="42" t="s">
        <v>343</v>
      </c>
      <c r="R13" s="150">
        <v>11</v>
      </c>
      <c r="S13" s="313">
        <f>R13/C15</f>
        <v>6.2857142857142861E-2</v>
      </c>
      <c r="T13" s="1"/>
      <c r="U13" s="49" t="s">
        <v>20</v>
      </c>
      <c r="V13" s="50">
        <f>SUM(V10:V12)</f>
        <v>20</v>
      </c>
      <c r="W13" s="51">
        <f>C15/V13</f>
        <v>8.75</v>
      </c>
      <c r="X13" s="513" t="s">
        <v>23</v>
      </c>
      <c r="Y13" s="381"/>
      <c r="Z13" s="381"/>
      <c r="AA13" s="381"/>
      <c r="AB13" s="52"/>
      <c r="AC13" s="1"/>
      <c r="AD13" s="1"/>
    </row>
    <row r="14" spans="1:30" ht="13.5" customHeight="1">
      <c r="A14" s="1"/>
      <c r="B14" s="53"/>
      <c r="C14" s="43"/>
      <c r="D14" s="31"/>
      <c r="E14" s="32"/>
      <c r="F14" s="1"/>
      <c r="G14" s="9"/>
      <c r="H14" s="1"/>
      <c r="I14" s="1"/>
      <c r="J14" s="1"/>
      <c r="K14" s="29" t="s">
        <v>7</v>
      </c>
      <c r="L14" s="267"/>
      <c r="M14" s="248">
        <v>2</v>
      </c>
      <c r="N14" s="524">
        <f>M14/M15</f>
        <v>1.1428571428571429E-2</v>
      </c>
      <c r="O14" s="525"/>
      <c r="P14" s="1"/>
      <c r="Q14" s="54" t="s">
        <v>344</v>
      </c>
      <c r="R14" s="55">
        <v>4</v>
      </c>
      <c r="S14" s="315">
        <f>R14/C15</f>
        <v>2.2857142857142857E-2</v>
      </c>
      <c r="T14" s="1"/>
      <c r="U14" s="1"/>
      <c r="V14" s="1"/>
      <c r="W14" s="1"/>
      <c r="X14" s="403" t="s">
        <v>23</v>
      </c>
      <c r="Y14" s="381"/>
      <c r="Z14" s="381"/>
      <c r="AA14" s="381"/>
      <c r="AB14" s="57"/>
      <c r="AC14" s="1"/>
      <c r="AD14" s="1"/>
    </row>
    <row r="15" spans="1:30" ht="13.5" customHeight="1">
      <c r="A15" s="1"/>
      <c r="B15" s="44" t="s">
        <v>20</v>
      </c>
      <c r="C15" s="258">
        <f>C10+C11+C12</f>
        <v>175</v>
      </c>
      <c r="D15" s="46">
        <f>SUM(D10:D14)</f>
        <v>1</v>
      </c>
      <c r="E15" s="32"/>
      <c r="F15" s="1"/>
      <c r="G15" s="9"/>
      <c r="H15" s="1"/>
      <c r="I15" s="1"/>
      <c r="J15" s="1"/>
      <c r="K15" s="44" t="s">
        <v>20</v>
      </c>
      <c r="L15" s="268"/>
      <c r="M15" s="257">
        <f>M10+M11+M12+M13+M14</f>
        <v>175</v>
      </c>
      <c r="N15" s="526">
        <f>SUM(O10:O14)</f>
        <v>0</v>
      </c>
      <c r="O15" s="527"/>
      <c r="P15" s="1"/>
      <c r="Q15" s="59" t="s">
        <v>26</v>
      </c>
      <c r="R15" s="152" t="s">
        <v>345</v>
      </c>
      <c r="S15" s="249" t="e">
        <f>R15/C15</f>
        <v>#VALUE!</v>
      </c>
      <c r="T15" s="1"/>
      <c r="U15" s="1"/>
      <c r="V15" s="1"/>
      <c r="W15" s="1"/>
      <c r="X15" s="404"/>
      <c r="Y15" s="381"/>
      <c r="Z15" s="381"/>
      <c r="AA15" s="381"/>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88" t="s">
        <v>486</v>
      </c>
      <c r="L18" s="389"/>
      <c r="M18" s="389"/>
      <c r="N18" s="389"/>
      <c r="O18" s="389"/>
      <c r="P18" s="389"/>
      <c r="Q18" s="389"/>
      <c r="R18" s="389"/>
      <c r="S18" s="389"/>
      <c r="T18" s="389"/>
      <c r="U18" s="389"/>
      <c r="V18" s="389"/>
      <c r="W18" s="390"/>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405" t="s">
        <v>29</v>
      </c>
      <c r="D20" s="406"/>
      <c r="E20" s="406"/>
      <c r="F20" s="407"/>
      <c r="G20" s="71" t="s">
        <v>30</v>
      </c>
      <c r="H20" s="405" t="s">
        <v>31</v>
      </c>
      <c r="I20" s="406"/>
      <c r="J20" s="407"/>
      <c r="K20" s="71" t="s">
        <v>32</v>
      </c>
      <c r="L20" s="334" t="s">
        <v>33</v>
      </c>
      <c r="M20" s="405" t="s">
        <v>34</v>
      </c>
      <c r="N20" s="406"/>
      <c r="O20" s="406"/>
      <c r="P20" s="407"/>
      <c r="Q20" s="334" t="s">
        <v>35</v>
      </c>
      <c r="R20" s="334" t="s">
        <v>36</v>
      </c>
      <c r="S20" s="334" t="s">
        <v>487</v>
      </c>
      <c r="T20" s="71" t="s">
        <v>34</v>
      </c>
      <c r="U20" s="405" t="s">
        <v>488</v>
      </c>
      <c r="V20" s="406"/>
      <c r="W20" s="407"/>
      <c r="X20" s="405" t="s">
        <v>39</v>
      </c>
      <c r="Y20" s="406"/>
      <c r="Z20" s="407"/>
      <c r="AA20" s="405" t="s">
        <v>46</v>
      </c>
      <c r="AB20" s="406"/>
      <c r="AC20" s="407"/>
      <c r="AD20" s="1"/>
    </row>
    <row r="21" spans="1:30" ht="13.5" customHeight="1">
      <c r="A21" s="1"/>
      <c r="B21" s="74" t="s">
        <v>40</v>
      </c>
      <c r="C21" s="408">
        <v>116</v>
      </c>
      <c r="D21" s="409"/>
      <c r="E21" s="409"/>
      <c r="F21" s="410"/>
      <c r="G21" s="250">
        <v>177</v>
      </c>
      <c r="H21" s="493">
        <v>172</v>
      </c>
      <c r="I21" s="409"/>
      <c r="J21" s="410"/>
      <c r="K21" s="250">
        <v>173</v>
      </c>
      <c r="L21" s="76">
        <v>174</v>
      </c>
      <c r="M21" s="408">
        <v>173</v>
      </c>
      <c r="N21" s="409"/>
      <c r="O21" s="409"/>
      <c r="P21" s="410"/>
      <c r="Q21" s="76">
        <v>174</v>
      </c>
      <c r="R21" s="76">
        <v>175</v>
      </c>
      <c r="S21" s="76"/>
      <c r="T21" s="76">
        <v>173</v>
      </c>
      <c r="U21" s="408"/>
      <c r="V21" s="409"/>
      <c r="W21" s="410"/>
      <c r="X21" s="408"/>
      <c r="Y21" s="409"/>
      <c r="Z21" s="410"/>
      <c r="AA21" s="408"/>
      <c r="AB21" s="409"/>
      <c r="AC21" s="410"/>
      <c r="AD21" s="1"/>
    </row>
    <row r="22" spans="1:30" ht="13.5" customHeight="1">
      <c r="A22" s="1"/>
      <c r="B22" s="74" t="s">
        <v>41</v>
      </c>
      <c r="C22" s="408">
        <v>120</v>
      </c>
      <c r="D22" s="409"/>
      <c r="E22" s="409"/>
      <c r="F22" s="410"/>
      <c r="G22" s="76">
        <v>180</v>
      </c>
      <c r="H22" s="408">
        <v>180</v>
      </c>
      <c r="I22" s="409"/>
      <c r="J22" s="410"/>
      <c r="K22" s="250">
        <v>180</v>
      </c>
      <c r="L22" s="76">
        <v>180</v>
      </c>
      <c r="M22" s="408">
        <v>180</v>
      </c>
      <c r="N22" s="409"/>
      <c r="O22" s="409"/>
      <c r="P22" s="410"/>
      <c r="Q22" s="76">
        <v>180</v>
      </c>
      <c r="R22" s="76">
        <v>180</v>
      </c>
      <c r="S22" s="76">
        <v>180</v>
      </c>
      <c r="T22" s="76">
        <v>180</v>
      </c>
      <c r="U22" s="408">
        <v>180</v>
      </c>
      <c r="V22" s="409"/>
      <c r="W22" s="410"/>
      <c r="X22" s="408">
        <v>180</v>
      </c>
      <c r="Y22" s="409"/>
      <c r="Z22" s="410"/>
      <c r="AA22" s="408">
        <v>180</v>
      </c>
      <c r="AB22" s="409"/>
      <c r="AC22" s="410"/>
      <c r="AD22" s="1"/>
    </row>
    <row r="23" spans="1:30" ht="13.5" customHeight="1">
      <c r="A23" s="1"/>
      <c r="B23" s="81" t="s">
        <v>42</v>
      </c>
      <c r="C23" s="411">
        <f>C21-C22</f>
        <v>-4</v>
      </c>
      <c r="D23" s="412"/>
      <c r="E23" s="412"/>
      <c r="F23" s="413"/>
      <c r="G23" s="83">
        <f t="shared" ref="G23:H23" si="0">G21-G22</f>
        <v>-3</v>
      </c>
      <c r="H23" s="411">
        <f t="shared" si="0"/>
        <v>-8</v>
      </c>
      <c r="I23" s="412"/>
      <c r="J23" s="413"/>
      <c r="K23" s="270">
        <v>7</v>
      </c>
      <c r="L23" s="270">
        <v>6</v>
      </c>
      <c r="M23" s="507">
        <v>7</v>
      </c>
      <c r="N23" s="412"/>
      <c r="O23" s="412"/>
      <c r="P23" s="413"/>
      <c r="Q23" s="270">
        <v>6</v>
      </c>
      <c r="R23" s="270">
        <v>5</v>
      </c>
      <c r="S23" s="270"/>
      <c r="T23" s="270">
        <v>7</v>
      </c>
      <c r="U23" s="507"/>
      <c r="V23" s="412"/>
      <c r="W23" s="413"/>
      <c r="X23" s="507"/>
      <c r="Y23" s="412"/>
      <c r="Z23" s="413"/>
      <c r="AA23" s="507"/>
      <c r="AB23" s="412"/>
      <c r="AC23" s="413"/>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88" t="s">
        <v>486</v>
      </c>
      <c r="L25" s="389"/>
      <c r="M25" s="389"/>
      <c r="N25" s="389"/>
      <c r="O25" s="389"/>
      <c r="P25" s="389"/>
      <c r="Q25" s="389"/>
      <c r="R25" s="389"/>
      <c r="S25" s="389"/>
      <c r="T25" s="389"/>
      <c r="U25" s="389"/>
      <c r="V25" s="389"/>
      <c r="W25" s="390"/>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6"/>
      <c r="T27" s="407"/>
      <c r="U27" s="158">
        <v>44123</v>
      </c>
      <c r="V27" s="414">
        <v>44130</v>
      </c>
      <c r="W27" s="407"/>
      <c r="X27" s="158">
        <v>44137</v>
      </c>
      <c r="Y27" s="159"/>
      <c r="Z27" s="159"/>
      <c r="AA27" s="154">
        <v>44144</v>
      </c>
      <c r="AB27" s="92"/>
      <c r="AC27" s="93"/>
      <c r="AD27" s="1"/>
    </row>
    <row r="28" spans="1:30"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2"/>
      <c r="T28" s="413"/>
      <c r="U28" s="272">
        <v>0.82</v>
      </c>
      <c r="V28" s="502">
        <v>0.81</v>
      </c>
      <c r="W28" s="413"/>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414">
        <v>44200</v>
      </c>
      <c r="S30" s="406"/>
      <c r="T30" s="407"/>
      <c r="U30" s="158">
        <v>44207</v>
      </c>
      <c r="V30" s="414">
        <v>44214</v>
      </c>
      <c r="W30" s="407"/>
      <c r="X30" s="316">
        <v>44221</v>
      </c>
      <c r="Y30" s="158">
        <v>44228</v>
      </c>
      <c r="Z30" s="158">
        <v>44235</v>
      </c>
      <c r="AA30" s="158">
        <v>44242</v>
      </c>
      <c r="AB30" s="92"/>
      <c r="AC30" s="93"/>
      <c r="AD30" s="1"/>
    </row>
    <row r="31" spans="1:30"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502">
        <v>0.78</v>
      </c>
      <c r="S31" s="412"/>
      <c r="T31" s="413"/>
      <c r="U31" s="272">
        <v>0.87</v>
      </c>
      <c r="V31" s="502">
        <v>0.86</v>
      </c>
      <c r="W31" s="413"/>
      <c r="X31" s="319">
        <v>0.8</v>
      </c>
      <c r="Y31" s="271">
        <v>0.92</v>
      </c>
      <c r="Z31" s="260">
        <v>0.91</v>
      </c>
      <c r="AA31" s="208" t="s">
        <v>345</v>
      </c>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416">
        <v>44249</v>
      </c>
      <c r="D33" s="406"/>
      <c r="E33" s="406"/>
      <c r="F33" s="407"/>
      <c r="G33" s="158"/>
      <c r="H33" s="414"/>
      <c r="I33" s="406"/>
      <c r="J33" s="407"/>
      <c r="K33" s="317"/>
      <c r="L33" s="317"/>
      <c r="M33" s="414"/>
      <c r="N33" s="406"/>
      <c r="O33" s="406"/>
      <c r="P33" s="407"/>
      <c r="Q33" s="158"/>
      <c r="R33" s="414"/>
      <c r="S33" s="406"/>
      <c r="T33" s="407"/>
      <c r="U33" s="158"/>
      <c r="V33" s="414"/>
      <c r="W33" s="407"/>
      <c r="X33" s="414"/>
      <c r="Y33" s="407"/>
      <c r="Z33" s="159"/>
      <c r="AA33" s="154"/>
      <c r="AB33" s="92"/>
      <c r="AC33" s="93"/>
      <c r="AD33" s="1"/>
    </row>
    <row r="34" spans="1:30" ht="13.5" customHeight="1">
      <c r="A34" s="1"/>
      <c r="B34" s="1"/>
      <c r="C34" s="488">
        <v>0.92</v>
      </c>
      <c r="D34" s="412"/>
      <c r="E34" s="412"/>
      <c r="F34" s="413"/>
      <c r="G34" s="97"/>
      <c r="H34" s="415"/>
      <c r="I34" s="412"/>
      <c r="J34" s="413"/>
      <c r="K34" s="97"/>
      <c r="L34" s="97"/>
      <c r="M34" s="415"/>
      <c r="N34" s="412"/>
      <c r="O34" s="412"/>
      <c r="P34" s="413"/>
      <c r="Q34" s="97"/>
      <c r="R34" s="415"/>
      <c r="S34" s="412"/>
      <c r="T34" s="413"/>
      <c r="U34" s="97"/>
      <c r="V34" s="415"/>
      <c r="W34" s="413"/>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416"/>
      <c r="D36" s="406"/>
      <c r="E36" s="406"/>
      <c r="F36" s="407"/>
      <c r="G36" s="158"/>
      <c r="H36" s="414"/>
      <c r="I36" s="406"/>
      <c r="J36" s="407"/>
      <c r="K36" s="158"/>
      <c r="L36" s="158"/>
      <c r="M36" s="414"/>
      <c r="N36" s="406"/>
      <c r="O36" s="406"/>
      <c r="P36" s="407"/>
      <c r="Q36" s="158"/>
      <c r="R36" s="414"/>
      <c r="S36" s="406"/>
      <c r="T36" s="407"/>
      <c r="U36" s="158"/>
      <c r="V36" s="414"/>
      <c r="W36" s="407"/>
      <c r="X36" s="89"/>
      <c r="Y36" s="90"/>
      <c r="Z36" s="90"/>
      <c r="AA36" s="91"/>
      <c r="AB36" s="92"/>
      <c r="AC36" s="93"/>
      <c r="AD36" s="1"/>
    </row>
    <row r="37" spans="1:30" ht="13.5" customHeight="1">
      <c r="A37" s="1"/>
      <c r="B37" s="1"/>
      <c r="C37" s="417"/>
      <c r="D37" s="412"/>
      <c r="E37" s="412"/>
      <c r="F37" s="413"/>
      <c r="G37" s="97"/>
      <c r="H37" s="415"/>
      <c r="I37" s="412"/>
      <c r="J37" s="413"/>
      <c r="K37" s="97"/>
      <c r="L37" s="97"/>
      <c r="M37" s="415"/>
      <c r="N37" s="412"/>
      <c r="O37" s="412"/>
      <c r="P37" s="413"/>
      <c r="Q37" s="97"/>
      <c r="R37" s="415"/>
      <c r="S37" s="412"/>
      <c r="T37" s="413"/>
      <c r="U37" s="97"/>
      <c r="V37" s="415"/>
      <c r="W37" s="413"/>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419" t="s">
        <v>37</v>
      </c>
      <c r="S40" s="406"/>
      <c r="T40" s="407"/>
      <c r="U40" s="320" t="s">
        <v>38</v>
      </c>
      <c r="V40" s="421" t="s">
        <v>39</v>
      </c>
      <c r="W40" s="422"/>
      <c r="X40" s="320" t="s">
        <v>46</v>
      </c>
      <c r="Y40" s="100"/>
      <c r="Z40" s="100"/>
      <c r="AA40" s="101"/>
      <c r="AB40" s="24"/>
      <c r="AC40" s="73"/>
      <c r="AD40" s="1"/>
    </row>
    <row r="41" spans="1:30" ht="13.5" customHeight="1">
      <c r="A41" s="1"/>
      <c r="B41" s="1"/>
      <c r="C41" s="488">
        <v>0.83</v>
      </c>
      <c r="D41" s="412"/>
      <c r="E41" s="412"/>
      <c r="F41" s="413"/>
      <c r="G41" s="272">
        <v>0.79</v>
      </c>
      <c r="H41" s="502">
        <v>0.83</v>
      </c>
      <c r="I41" s="412"/>
      <c r="J41" s="413"/>
      <c r="K41" s="259">
        <v>0.84</v>
      </c>
      <c r="L41" s="272">
        <v>0.82</v>
      </c>
      <c r="M41" s="502">
        <v>0.83</v>
      </c>
      <c r="N41" s="412"/>
      <c r="O41" s="412"/>
      <c r="P41" s="413"/>
      <c r="Q41" s="272">
        <v>0.92</v>
      </c>
      <c r="R41" s="418"/>
      <c r="S41" s="412"/>
      <c r="T41" s="413"/>
      <c r="U41" s="160"/>
      <c r="V41" s="418"/>
      <c r="W41" s="413"/>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88" t="s">
        <v>486</v>
      </c>
      <c r="L43" s="389"/>
      <c r="M43" s="389"/>
      <c r="N43" s="389"/>
      <c r="O43" s="389"/>
      <c r="P43" s="389"/>
      <c r="Q43" s="389"/>
      <c r="R43" s="389"/>
      <c r="S43" s="389"/>
      <c r="T43" s="389"/>
      <c r="U43" s="389"/>
      <c r="V43" s="389"/>
      <c r="W43" s="390"/>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6"/>
      <c r="T45" s="407"/>
      <c r="U45" s="158">
        <v>44123</v>
      </c>
      <c r="V45" s="414">
        <v>44130</v>
      </c>
      <c r="W45" s="407"/>
      <c r="X45" s="158">
        <v>44137</v>
      </c>
      <c r="Y45" s="159"/>
      <c r="Z45" s="159"/>
      <c r="AA45" s="154">
        <v>44144</v>
      </c>
      <c r="AB45" s="92"/>
      <c r="AC45" s="93"/>
      <c r="AD45" s="1"/>
    </row>
    <row r="46" spans="1:30"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2"/>
      <c r="T46" s="413"/>
      <c r="U46" s="97" t="s">
        <v>345</v>
      </c>
      <c r="V46" s="461" t="s">
        <v>345</v>
      </c>
      <c r="W46" s="413"/>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414">
        <v>44200</v>
      </c>
      <c r="S48" s="406"/>
      <c r="T48" s="407"/>
      <c r="U48" s="158">
        <v>44207</v>
      </c>
      <c r="V48" s="414">
        <v>44214</v>
      </c>
      <c r="W48" s="407"/>
      <c r="X48" s="316">
        <v>44221</v>
      </c>
      <c r="Y48" s="158">
        <v>44228</v>
      </c>
      <c r="Z48" s="158">
        <v>44235</v>
      </c>
      <c r="AA48" s="158">
        <v>44242</v>
      </c>
      <c r="AB48" s="92"/>
      <c r="AC48" s="93"/>
      <c r="AD48" s="1"/>
    </row>
    <row r="49" spans="1:30"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461" t="s">
        <v>345</v>
      </c>
      <c r="S49" s="412"/>
      <c r="T49" s="413"/>
      <c r="U49" s="156" t="s">
        <v>345</v>
      </c>
      <c r="V49" s="461" t="s">
        <v>345</v>
      </c>
      <c r="W49" s="413"/>
      <c r="X49" s="156" t="s">
        <v>345</v>
      </c>
      <c r="Y49" s="156" t="s">
        <v>345</v>
      </c>
      <c r="Z49" s="96" t="s">
        <v>345</v>
      </c>
      <c r="AA49" s="208" t="s">
        <v>345</v>
      </c>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416">
        <v>44249</v>
      </c>
      <c r="D51" s="406"/>
      <c r="E51" s="406"/>
      <c r="F51" s="407"/>
      <c r="G51" s="158"/>
      <c r="H51" s="414"/>
      <c r="I51" s="406"/>
      <c r="J51" s="407"/>
      <c r="K51" s="158"/>
      <c r="L51" s="158"/>
      <c r="M51" s="414"/>
      <c r="N51" s="406"/>
      <c r="O51" s="406"/>
      <c r="P51" s="407"/>
      <c r="Q51" s="158"/>
      <c r="R51" s="414"/>
      <c r="S51" s="406"/>
      <c r="T51" s="407"/>
      <c r="U51" s="158"/>
      <c r="V51" s="484"/>
      <c r="W51" s="407"/>
      <c r="X51" s="158"/>
      <c r="Y51" s="159"/>
      <c r="Z51" s="159"/>
      <c r="AA51" s="154"/>
      <c r="AB51" s="92"/>
      <c r="AC51" s="93"/>
      <c r="AD51" s="1"/>
    </row>
    <row r="52" spans="1:30" ht="13.5" customHeight="1">
      <c r="A52" s="1"/>
      <c r="B52" s="1"/>
      <c r="C52" s="417" t="s">
        <v>345</v>
      </c>
      <c r="D52" s="412"/>
      <c r="E52" s="412"/>
      <c r="F52" s="413"/>
      <c r="G52" s="97"/>
      <c r="H52" s="415"/>
      <c r="I52" s="412"/>
      <c r="J52" s="413"/>
      <c r="K52" s="97"/>
      <c r="L52" s="97"/>
      <c r="M52" s="415"/>
      <c r="N52" s="412"/>
      <c r="O52" s="412"/>
      <c r="P52" s="413"/>
      <c r="Q52" s="97"/>
      <c r="R52" s="415"/>
      <c r="S52" s="412"/>
      <c r="T52" s="413"/>
      <c r="U52" s="97"/>
      <c r="V52" s="415"/>
      <c r="W52" s="413"/>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416"/>
      <c r="D54" s="406"/>
      <c r="E54" s="406"/>
      <c r="F54" s="407"/>
      <c r="G54" s="158"/>
      <c r="H54" s="414"/>
      <c r="I54" s="406"/>
      <c r="J54" s="407"/>
      <c r="K54" s="158"/>
      <c r="L54" s="158"/>
      <c r="M54" s="414"/>
      <c r="N54" s="406"/>
      <c r="O54" s="406"/>
      <c r="P54" s="407"/>
      <c r="Q54" s="158"/>
      <c r="R54" s="414"/>
      <c r="S54" s="406"/>
      <c r="T54" s="407"/>
      <c r="U54" s="158"/>
      <c r="V54" s="414"/>
      <c r="W54" s="407"/>
      <c r="X54" s="89"/>
      <c r="Y54" s="90"/>
      <c r="Z54" s="90"/>
      <c r="AA54" s="91"/>
      <c r="AB54" s="92"/>
      <c r="AC54" s="93"/>
      <c r="AD54" s="1"/>
    </row>
    <row r="55" spans="1:30" ht="13.5" customHeight="1">
      <c r="A55" s="1"/>
      <c r="B55" s="1"/>
      <c r="C55" s="417"/>
      <c r="D55" s="412"/>
      <c r="E55" s="412"/>
      <c r="F55" s="413"/>
      <c r="G55" s="97"/>
      <c r="H55" s="415"/>
      <c r="I55" s="412"/>
      <c r="J55" s="413"/>
      <c r="K55" s="97"/>
      <c r="L55" s="97"/>
      <c r="M55" s="415"/>
      <c r="N55" s="412"/>
      <c r="O55" s="412"/>
      <c r="P55" s="413"/>
      <c r="Q55" s="97"/>
      <c r="R55" s="415"/>
      <c r="S55" s="412"/>
      <c r="T55" s="413"/>
      <c r="U55" s="97"/>
      <c r="V55" s="415"/>
      <c r="W55" s="413"/>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6"/>
      <c r="T58" s="407"/>
      <c r="U58" s="99" t="s">
        <v>37</v>
      </c>
      <c r="V58" s="421" t="s">
        <v>38</v>
      </c>
      <c r="W58" s="422"/>
      <c r="X58" s="99" t="s">
        <v>39</v>
      </c>
      <c r="Y58" s="100"/>
      <c r="Z58" s="100"/>
      <c r="AA58" s="101" t="s">
        <v>46</v>
      </c>
      <c r="AB58" s="24"/>
      <c r="AC58" s="73"/>
      <c r="AD58" s="1"/>
    </row>
    <row r="59" spans="1:30" ht="13.5" customHeight="1">
      <c r="A59" s="1"/>
      <c r="B59" s="1"/>
      <c r="C59" s="423">
        <v>0</v>
      </c>
      <c r="D59" s="412"/>
      <c r="E59" s="412"/>
      <c r="F59" s="413"/>
      <c r="G59" s="160" t="s">
        <v>345</v>
      </c>
      <c r="H59" s="467" t="s">
        <v>345</v>
      </c>
      <c r="I59" s="412"/>
      <c r="J59" s="413"/>
      <c r="K59" s="161" t="s">
        <v>345</v>
      </c>
      <c r="L59" s="160"/>
      <c r="M59" s="418" t="s">
        <v>345</v>
      </c>
      <c r="N59" s="412"/>
      <c r="O59" s="412"/>
      <c r="P59" s="413"/>
      <c r="Q59" s="161" t="s">
        <v>345</v>
      </c>
      <c r="R59" s="418" t="s">
        <v>345</v>
      </c>
      <c r="S59" s="412"/>
      <c r="T59" s="413"/>
      <c r="U59" s="160"/>
      <c r="V59" s="418"/>
      <c r="W59" s="413"/>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88" t="s">
        <v>486</v>
      </c>
      <c r="L61" s="389"/>
      <c r="M61" s="389"/>
      <c r="N61" s="389"/>
      <c r="O61" s="389"/>
      <c r="P61" s="389"/>
      <c r="Q61" s="389"/>
      <c r="R61" s="389"/>
      <c r="S61" s="389"/>
      <c r="T61" s="389"/>
      <c r="U61" s="389"/>
      <c r="V61" s="389"/>
      <c r="W61" s="390"/>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6"/>
      <c r="T63" s="407"/>
      <c r="U63" s="99" t="s">
        <v>37</v>
      </c>
      <c r="V63" s="421" t="s">
        <v>38</v>
      </c>
      <c r="W63" s="422"/>
      <c r="X63" s="107" t="s">
        <v>39</v>
      </c>
      <c r="Y63" s="100"/>
      <c r="Z63" s="100"/>
      <c r="AA63" s="101" t="s">
        <v>46</v>
      </c>
      <c r="AB63" s="101" t="s">
        <v>49</v>
      </c>
      <c r="AC63" s="73"/>
      <c r="AD63" s="1"/>
    </row>
    <row r="64" spans="1:30" ht="13.5" customHeight="1">
      <c r="A64" s="1"/>
      <c r="B64" s="1"/>
      <c r="C64" s="417">
        <v>7</v>
      </c>
      <c r="D64" s="412"/>
      <c r="E64" s="412"/>
      <c r="F64" s="413"/>
      <c r="G64" s="156">
        <v>6</v>
      </c>
      <c r="H64" s="461">
        <v>4</v>
      </c>
      <c r="I64" s="412"/>
      <c r="J64" s="413"/>
      <c r="K64" s="97">
        <v>0</v>
      </c>
      <c r="L64" s="94"/>
      <c r="M64" s="461">
        <v>1</v>
      </c>
      <c r="N64" s="412"/>
      <c r="O64" s="412"/>
      <c r="P64" s="413"/>
      <c r="Q64" s="97">
        <v>1</v>
      </c>
      <c r="R64" s="415">
        <v>0</v>
      </c>
      <c r="S64" s="412"/>
      <c r="T64" s="413"/>
      <c r="U64" s="97"/>
      <c r="V64" s="415"/>
      <c r="W64" s="413"/>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02"/>
      <c r="U66" s="464"/>
      <c r="V66" s="463" t="s">
        <v>54</v>
      </c>
      <c r="W66" s="464"/>
      <c r="X66" s="109" t="s">
        <v>55</v>
      </c>
      <c r="Y66" s="24"/>
      <c r="Z66" s="24"/>
      <c r="AA66" s="24"/>
      <c r="AB66" s="1"/>
      <c r="AC66" s="73"/>
      <c r="AD66" s="1"/>
    </row>
    <row r="67" spans="1:30" ht="18" customHeight="1">
      <c r="A67" s="1"/>
      <c r="B67" s="432" t="s">
        <v>60</v>
      </c>
      <c r="C67" s="428"/>
      <c r="D67" s="1"/>
      <c r="E67" s="1"/>
      <c r="F67" s="261"/>
      <c r="G67" s="495"/>
      <c r="H67" s="384"/>
      <c r="I67" s="384"/>
      <c r="J67" s="428"/>
      <c r="K67" s="495"/>
      <c r="L67" s="384"/>
      <c r="M67" s="384"/>
      <c r="N67" s="384"/>
      <c r="O67" s="384"/>
      <c r="P67" s="384"/>
      <c r="Q67" s="384"/>
      <c r="R67" s="384"/>
      <c r="S67" s="384"/>
      <c r="T67" s="384"/>
      <c r="U67" s="428"/>
      <c r="V67" s="495"/>
      <c r="W67" s="428"/>
      <c r="X67" s="163"/>
      <c r="Y67" s="24"/>
      <c r="Z67" s="24"/>
      <c r="AA67" s="24"/>
      <c r="AB67" s="1"/>
      <c r="AC67" s="73"/>
      <c r="AD67" s="1"/>
    </row>
    <row r="68" spans="1:30" ht="22.5" customHeight="1">
      <c r="A68" s="1"/>
      <c r="B68" s="113" t="s">
        <v>61</v>
      </c>
      <c r="C68" s="114" t="s">
        <v>62</v>
      </c>
      <c r="D68" s="1"/>
      <c r="E68" s="1"/>
      <c r="F68" s="261"/>
      <c r="G68" s="495"/>
      <c r="H68" s="384"/>
      <c r="I68" s="384"/>
      <c r="J68" s="428"/>
      <c r="K68" s="495"/>
      <c r="L68" s="384"/>
      <c r="M68" s="384"/>
      <c r="N68" s="384"/>
      <c r="O68" s="384"/>
      <c r="P68" s="384"/>
      <c r="Q68" s="384"/>
      <c r="R68" s="384"/>
      <c r="S68" s="384"/>
      <c r="T68" s="384"/>
      <c r="U68" s="428"/>
      <c r="V68" s="495"/>
      <c r="W68" s="428"/>
      <c r="X68" s="165"/>
      <c r="Y68" s="24"/>
      <c r="Z68" s="24"/>
      <c r="AA68" s="24"/>
      <c r="AB68" s="1"/>
      <c r="AC68" s="73"/>
      <c r="AD68" s="1"/>
    </row>
    <row r="69" spans="1:30" ht="19.5" customHeight="1">
      <c r="A69" s="1"/>
      <c r="B69" s="113" t="s">
        <v>63</v>
      </c>
      <c r="C69" s="114" t="s">
        <v>64</v>
      </c>
      <c r="D69" s="1"/>
      <c r="E69" s="1"/>
      <c r="F69" s="261"/>
      <c r="G69" s="495"/>
      <c r="H69" s="384"/>
      <c r="I69" s="384"/>
      <c r="J69" s="428"/>
      <c r="K69" s="495"/>
      <c r="L69" s="384"/>
      <c r="M69" s="384"/>
      <c r="N69" s="384"/>
      <c r="O69" s="384"/>
      <c r="P69" s="384"/>
      <c r="Q69" s="384"/>
      <c r="R69" s="384"/>
      <c r="S69" s="384"/>
      <c r="T69" s="384"/>
      <c r="U69" s="428"/>
      <c r="V69" s="495"/>
      <c r="W69" s="428"/>
      <c r="X69" s="166"/>
      <c r="Y69" s="24"/>
      <c r="Z69" s="24"/>
      <c r="AA69" s="24"/>
      <c r="AB69" s="1"/>
      <c r="AC69" s="73"/>
      <c r="AD69" s="1"/>
    </row>
    <row r="70" spans="1:30" ht="16.5" customHeight="1">
      <c r="A70" s="1"/>
      <c r="B70" s="113" t="s">
        <v>65</v>
      </c>
      <c r="C70" s="114" t="s">
        <v>66</v>
      </c>
      <c r="D70" s="1"/>
      <c r="E70" s="1"/>
      <c r="F70" s="261"/>
      <c r="G70" s="495"/>
      <c r="H70" s="384"/>
      <c r="I70" s="384"/>
      <c r="J70" s="428"/>
      <c r="K70" s="495"/>
      <c r="L70" s="384"/>
      <c r="M70" s="384"/>
      <c r="N70" s="384"/>
      <c r="O70" s="384"/>
      <c r="P70" s="384"/>
      <c r="Q70" s="384"/>
      <c r="R70" s="384"/>
      <c r="S70" s="384"/>
      <c r="T70" s="384"/>
      <c r="U70" s="428"/>
      <c r="V70" s="430"/>
      <c r="W70" s="428"/>
      <c r="X70" s="115"/>
      <c r="Y70" s="24"/>
      <c r="Z70" s="24"/>
      <c r="AA70" s="24"/>
      <c r="AB70" s="1"/>
      <c r="AC70" s="73"/>
      <c r="AD70" s="1"/>
    </row>
    <row r="71" spans="1:30" ht="18" customHeight="1">
      <c r="A71" s="1"/>
      <c r="B71" s="113" t="s">
        <v>67</v>
      </c>
      <c r="C71" s="114" t="s">
        <v>58</v>
      </c>
      <c r="D71" s="1"/>
      <c r="E71" s="1"/>
      <c r="F71" s="252"/>
      <c r="G71" s="427"/>
      <c r="H71" s="384"/>
      <c r="I71" s="384"/>
      <c r="J71" s="428"/>
      <c r="K71" s="430"/>
      <c r="L71" s="384"/>
      <c r="M71" s="384"/>
      <c r="N71" s="384"/>
      <c r="O71" s="384"/>
      <c r="P71" s="384"/>
      <c r="Q71" s="384"/>
      <c r="R71" s="384"/>
      <c r="S71" s="384"/>
      <c r="T71" s="384"/>
      <c r="U71" s="428"/>
      <c r="V71" s="427"/>
      <c r="W71" s="428"/>
      <c r="X71" s="111"/>
      <c r="Y71" s="24"/>
      <c r="Z71" s="24"/>
      <c r="AA71" s="24"/>
      <c r="AB71" s="1"/>
      <c r="AC71" s="73"/>
      <c r="AD71" s="1"/>
    </row>
    <row r="72" spans="1:30"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384"/>
      <c r="U72" s="428"/>
      <c r="V72" s="427"/>
      <c r="W72" s="428"/>
      <c r="X72" s="111"/>
      <c r="Y72" s="24"/>
      <c r="Z72" s="24"/>
      <c r="AA72" s="24"/>
      <c r="AB72" s="1"/>
      <c r="AC72" s="73"/>
      <c r="AD72" s="1"/>
    </row>
    <row r="73" spans="1:30" ht="13.5" customHeight="1">
      <c r="A73" s="1"/>
      <c r="B73" s="113" t="s">
        <v>70</v>
      </c>
      <c r="C73" s="114" t="s">
        <v>71</v>
      </c>
      <c r="D73" s="1"/>
      <c r="E73" s="1"/>
      <c r="F73" s="252"/>
      <c r="G73" s="430"/>
      <c r="H73" s="384"/>
      <c r="I73" s="384"/>
      <c r="J73" s="428"/>
      <c r="K73" s="430"/>
      <c r="L73" s="384"/>
      <c r="M73" s="384"/>
      <c r="N73" s="384"/>
      <c r="O73" s="384"/>
      <c r="P73" s="384"/>
      <c r="Q73" s="384"/>
      <c r="R73" s="384"/>
      <c r="S73" s="384"/>
      <c r="T73" s="384"/>
      <c r="U73" s="428"/>
      <c r="V73" s="427"/>
      <c r="W73" s="428"/>
      <c r="X73" s="115"/>
      <c r="Y73" s="24"/>
      <c r="Z73" s="24"/>
      <c r="AA73" s="24"/>
      <c r="AB73" s="1"/>
      <c r="AC73" s="73"/>
      <c r="AD73" s="1"/>
    </row>
    <row r="74" spans="1:30" ht="18" customHeight="1">
      <c r="A74" s="1"/>
      <c r="B74" s="113" t="s">
        <v>72</v>
      </c>
      <c r="C74" s="114" t="s">
        <v>73</v>
      </c>
      <c r="D74" s="1"/>
      <c r="E74" s="1"/>
      <c r="F74" s="110"/>
      <c r="G74" s="430"/>
      <c r="H74" s="384"/>
      <c r="I74" s="384"/>
      <c r="J74" s="428"/>
      <c r="K74" s="429"/>
      <c r="L74" s="384"/>
      <c r="M74" s="384"/>
      <c r="N74" s="384"/>
      <c r="O74" s="384"/>
      <c r="P74" s="384"/>
      <c r="Q74" s="384"/>
      <c r="R74" s="384"/>
      <c r="S74" s="384"/>
      <c r="T74" s="384"/>
      <c r="U74" s="428"/>
      <c r="V74" s="427"/>
      <c r="W74" s="428"/>
      <c r="X74" s="111"/>
      <c r="Y74" s="24"/>
      <c r="Z74" s="24"/>
      <c r="AA74" s="24"/>
      <c r="AB74" s="1"/>
      <c r="AC74" s="73"/>
      <c r="AD74" s="1"/>
    </row>
    <row r="75" spans="1:30" ht="18" customHeight="1">
      <c r="A75" s="1"/>
      <c r="B75" s="116" t="s">
        <v>74</v>
      </c>
      <c r="C75" s="117" t="s">
        <v>75</v>
      </c>
      <c r="D75" s="1"/>
      <c r="E75" s="1"/>
      <c r="F75" s="110"/>
      <c r="G75" s="430"/>
      <c r="H75" s="384"/>
      <c r="I75" s="384"/>
      <c r="J75" s="428"/>
      <c r="K75" s="429"/>
      <c r="L75" s="384"/>
      <c r="M75" s="384"/>
      <c r="N75" s="384"/>
      <c r="O75" s="384"/>
      <c r="P75" s="384"/>
      <c r="Q75" s="384"/>
      <c r="R75" s="384"/>
      <c r="S75" s="384"/>
      <c r="T75" s="384"/>
      <c r="U75" s="428"/>
      <c r="V75" s="427"/>
      <c r="W75" s="428"/>
      <c r="X75" s="115"/>
      <c r="Y75" s="24"/>
      <c r="Z75" s="24"/>
      <c r="AA75" s="24"/>
      <c r="AB75" s="1"/>
      <c r="AC75" s="73"/>
      <c r="AD75" s="1"/>
    </row>
    <row r="76" spans="1:30" ht="18" customHeight="1">
      <c r="A76" s="1"/>
      <c r="B76" s="209" t="s">
        <v>7</v>
      </c>
      <c r="C76" s="184" t="s">
        <v>212</v>
      </c>
      <c r="D76" s="1"/>
      <c r="E76" s="1"/>
      <c r="F76" s="110"/>
      <c r="G76" s="430"/>
      <c r="H76" s="384"/>
      <c r="I76" s="384"/>
      <c r="J76" s="428"/>
      <c r="K76" s="429"/>
      <c r="L76" s="384"/>
      <c r="M76" s="384"/>
      <c r="N76" s="384"/>
      <c r="O76" s="384"/>
      <c r="P76" s="384"/>
      <c r="Q76" s="384"/>
      <c r="R76" s="384"/>
      <c r="S76" s="384"/>
      <c r="T76" s="384"/>
      <c r="U76" s="428"/>
      <c r="V76" s="427"/>
      <c r="W76" s="428"/>
      <c r="X76" s="111"/>
      <c r="Y76" s="24"/>
      <c r="Z76" s="24"/>
      <c r="AA76" s="24"/>
      <c r="AB76" s="1"/>
      <c r="AC76" s="73"/>
      <c r="AD76" s="1"/>
    </row>
    <row r="77" spans="1:30" ht="18" customHeight="1">
      <c r="A77" s="1"/>
      <c r="B77" s="1"/>
      <c r="C77" s="9"/>
      <c r="D77" s="1"/>
      <c r="E77" s="1"/>
      <c r="F77" s="218"/>
      <c r="G77" s="475"/>
      <c r="H77" s="381"/>
      <c r="I77" s="381"/>
      <c r="J77" s="381"/>
      <c r="K77" s="474"/>
      <c r="L77" s="381"/>
      <c r="M77" s="381"/>
      <c r="N77" s="381"/>
      <c r="O77" s="381"/>
      <c r="P77" s="381"/>
      <c r="Q77" s="381"/>
      <c r="R77" s="381"/>
      <c r="S77" s="381"/>
      <c r="T77" s="381"/>
      <c r="U77" s="381"/>
      <c r="V77" s="476"/>
      <c r="W77" s="381"/>
      <c r="X77" s="219"/>
      <c r="Y77" s="9"/>
      <c r="Z77" s="9"/>
      <c r="AA77" s="9"/>
      <c r="AB77" s="1"/>
      <c r="AC77" s="8"/>
      <c r="AD77" s="1"/>
    </row>
    <row r="78" spans="1:30" ht="18" customHeight="1">
      <c r="A78" s="1"/>
      <c r="B78" s="199"/>
      <c r="C78" s="220"/>
      <c r="D78" s="1"/>
      <c r="E78" s="1"/>
      <c r="F78" s="218"/>
      <c r="G78" s="475"/>
      <c r="H78" s="381"/>
      <c r="I78" s="381"/>
      <c r="J78" s="381"/>
      <c r="K78" s="474"/>
      <c r="L78" s="381"/>
      <c r="M78" s="381"/>
      <c r="N78" s="381"/>
      <c r="O78" s="381"/>
      <c r="P78" s="381"/>
      <c r="Q78" s="381"/>
      <c r="R78" s="381"/>
      <c r="S78" s="381"/>
      <c r="T78" s="381"/>
      <c r="U78" s="381"/>
      <c r="V78" s="475"/>
      <c r="W78" s="381"/>
      <c r="X78" s="132"/>
      <c r="Y78" s="9"/>
      <c r="Z78" s="9"/>
      <c r="AA78" s="9"/>
      <c r="AB78" s="1"/>
      <c r="AC78" s="8"/>
      <c r="AD78" s="1"/>
    </row>
    <row r="79" spans="1:30" ht="15" customHeight="1">
      <c r="A79" s="1"/>
      <c r="B79" s="1"/>
      <c r="C79" s="9"/>
      <c r="D79" s="1"/>
      <c r="E79" s="1"/>
      <c r="F79" s="218"/>
      <c r="G79" s="475"/>
      <c r="H79" s="381"/>
      <c r="I79" s="381"/>
      <c r="J79" s="381"/>
      <c r="K79" s="474"/>
      <c r="L79" s="381"/>
      <c r="M79" s="381"/>
      <c r="N79" s="381"/>
      <c r="O79" s="381"/>
      <c r="P79" s="381"/>
      <c r="Q79" s="381"/>
      <c r="R79" s="381"/>
      <c r="S79" s="381"/>
      <c r="T79" s="381"/>
      <c r="U79" s="381"/>
      <c r="V79" s="475"/>
      <c r="W79" s="381"/>
      <c r="X79" s="132"/>
      <c r="Y79" s="9"/>
      <c r="Z79" s="9"/>
      <c r="AA79" s="9"/>
      <c r="AB79" s="1"/>
      <c r="AC79" s="8"/>
      <c r="AD79" s="1"/>
    </row>
    <row r="80" spans="1:30" ht="13.5" customHeight="1">
      <c r="A80" s="1"/>
      <c r="B80" s="1"/>
      <c r="C80" s="9"/>
      <c r="D80" s="1"/>
      <c r="E80" s="1"/>
      <c r="F80" s="221"/>
      <c r="G80" s="477"/>
      <c r="H80" s="454"/>
      <c r="I80" s="454"/>
      <c r="J80" s="454"/>
      <c r="K80" s="478"/>
      <c r="L80" s="454"/>
      <c r="M80" s="454"/>
      <c r="N80" s="454"/>
      <c r="O80" s="454"/>
      <c r="P80" s="454"/>
      <c r="Q80" s="454"/>
      <c r="R80" s="454"/>
      <c r="S80" s="454"/>
      <c r="T80" s="454"/>
      <c r="U80" s="454"/>
      <c r="V80" s="477"/>
      <c r="W80" s="454"/>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88" t="s">
        <v>486</v>
      </c>
      <c r="L82" s="389"/>
      <c r="M82" s="389"/>
      <c r="N82" s="389"/>
      <c r="O82" s="389"/>
      <c r="P82" s="389"/>
      <c r="Q82" s="389"/>
      <c r="R82" s="389"/>
      <c r="S82" s="389"/>
      <c r="T82" s="389"/>
      <c r="U82" s="389"/>
      <c r="V82" s="389"/>
      <c r="W82" s="390"/>
      <c r="X82" s="1"/>
      <c r="Y82" s="1"/>
      <c r="Z82" s="1"/>
      <c r="AA82" s="1"/>
      <c r="AB82" s="1"/>
      <c r="AC82" s="8"/>
      <c r="AD82" s="1"/>
    </row>
    <row r="83" spans="1:30"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94"/>
      <c r="C84" s="381"/>
      <c r="D84" s="121"/>
      <c r="E84" s="121"/>
      <c r="F84" s="121"/>
      <c r="G84" s="437" t="s">
        <v>417</v>
      </c>
      <c r="H84" s="378"/>
      <c r="I84" s="503"/>
      <c r="J84" s="381"/>
      <c r="K84" s="437" t="s">
        <v>418</v>
      </c>
      <c r="L84" s="496"/>
      <c r="M84" s="378"/>
      <c r="N84" s="1"/>
      <c r="O84" s="437" t="s">
        <v>419</v>
      </c>
      <c r="P84" s="496"/>
      <c r="Q84" s="378"/>
      <c r="S84" s="437" t="s">
        <v>420</v>
      </c>
      <c r="T84" s="378"/>
      <c r="W84" s="1"/>
      <c r="X84" s="285"/>
      <c r="Y84" s="123"/>
      <c r="Z84" s="123"/>
      <c r="AA84" s="123"/>
      <c r="AB84" s="1"/>
      <c r="AC84" s="1"/>
      <c r="AD84" s="1"/>
    </row>
    <row r="85" spans="1:30" ht="13.5" customHeight="1">
      <c r="A85" s="1"/>
      <c r="B85" s="380"/>
      <c r="C85" s="381"/>
      <c r="D85" s="121"/>
      <c r="E85" s="121"/>
      <c r="F85" s="121"/>
      <c r="G85" s="377" t="s">
        <v>80</v>
      </c>
      <c r="H85" s="378"/>
      <c r="I85" s="503"/>
      <c r="J85" s="381"/>
      <c r="K85" s="377" t="s">
        <v>80</v>
      </c>
      <c r="L85" s="496"/>
      <c r="M85" s="378"/>
      <c r="N85" s="1"/>
      <c r="O85" s="377" t="s">
        <v>80</v>
      </c>
      <c r="P85" s="496"/>
      <c r="Q85" s="378"/>
      <c r="S85" s="377" t="s">
        <v>80</v>
      </c>
      <c r="T85" s="378"/>
      <c r="W85" s="1"/>
      <c r="X85" s="286"/>
      <c r="Y85" s="125"/>
      <c r="Z85" s="125"/>
      <c r="AA85" s="125"/>
      <c r="AB85" s="1"/>
      <c r="AC85" s="1"/>
      <c r="AD85" s="1"/>
    </row>
    <row r="86" spans="1:30" ht="13.5" customHeight="1">
      <c r="A86" s="1"/>
      <c r="B86" s="382"/>
      <c r="C86" s="381"/>
      <c r="D86" s="121"/>
      <c r="E86" s="167" t="s">
        <v>97</v>
      </c>
      <c r="F86" s="121"/>
      <c r="G86" s="470">
        <v>121</v>
      </c>
      <c r="H86" s="378"/>
      <c r="I86" s="503"/>
      <c r="J86" s="381"/>
      <c r="K86" s="470">
        <v>13</v>
      </c>
      <c r="L86" s="496"/>
      <c r="M86" s="378"/>
      <c r="N86" s="1"/>
      <c r="O86" s="468">
        <v>7</v>
      </c>
      <c r="P86" s="496"/>
      <c r="Q86" s="378"/>
      <c r="S86" s="480">
        <v>3</v>
      </c>
      <c r="T86" s="378"/>
      <c r="W86" s="1"/>
      <c r="X86" s="9"/>
      <c r="Y86" s="1"/>
      <c r="Z86" s="1"/>
      <c r="AA86" s="1"/>
      <c r="AB86" s="1"/>
      <c r="AC86" s="1"/>
      <c r="AD86" s="1"/>
    </row>
    <row r="87" spans="1:30" ht="13.5" customHeight="1">
      <c r="A87" s="1"/>
      <c r="B87" s="380"/>
      <c r="C87" s="381"/>
      <c r="D87" s="168"/>
      <c r="E87" s="169" t="s">
        <v>98</v>
      </c>
      <c r="F87" s="121"/>
      <c r="G87" s="377" t="s">
        <v>268</v>
      </c>
      <c r="H87" s="378"/>
      <c r="I87" s="503"/>
      <c r="J87" s="381"/>
      <c r="K87" s="377" t="s">
        <v>268</v>
      </c>
      <c r="L87" s="496"/>
      <c r="M87" s="378"/>
      <c r="N87" s="1"/>
      <c r="O87" s="377" t="s">
        <v>99</v>
      </c>
      <c r="P87" s="496"/>
      <c r="Q87" s="378"/>
      <c r="S87" s="377" t="s">
        <v>99</v>
      </c>
      <c r="T87" s="378"/>
      <c r="W87" s="1"/>
      <c r="X87" s="286"/>
      <c r="Y87" s="125"/>
      <c r="Z87" s="125"/>
      <c r="AA87" s="125"/>
      <c r="AB87" s="1"/>
      <c r="AC87" s="1"/>
      <c r="AD87" s="1"/>
    </row>
    <row r="88" spans="1:30" ht="13.5" customHeight="1">
      <c r="A88" s="1"/>
      <c r="B88" s="382"/>
      <c r="C88" s="381"/>
      <c r="D88" s="170"/>
      <c r="E88" s="205">
        <f>G86+K86+O86+S86</f>
        <v>144</v>
      </c>
      <c r="F88" s="121"/>
      <c r="G88" s="490">
        <v>60</v>
      </c>
      <c r="H88" s="378"/>
      <c r="I88" s="503"/>
      <c r="J88" s="381"/>
      <c r="K88" s="490">
        <v>0</v>
      </c>
      <c r="L88" s="496"/>
      <c r="M88" s="378"/>
      <c r="N88" s="1"/>
      <c r="O88" s="480">
        <v>6</v>
      </c>
      <c r="P88" s="496"/>
      <c r="Q88" s="378"/>
      <c r="R88" s="287"/>
      <c r="S88" s="490">
        <v>3</v>
      </c>
      <c r="T88" s="378"/>
      <c r="W88" s="1"/>
      <c r="X88" s="9"/>
      <c r="Y88" s="1"/>
      <c r="Z88" s="1"/>
      <c r="AA88" s="1"/>
      <c r="AB88" s="1"/>
      <c r="AC88" s="1"/>
      <c r="AD88" s="1"/>
    </row>
    <row r="89" spans="1:30" ht="13.5" customHeight="1">
      <c r="A89" s="1"/>
      <c r="B89" s="380"/>
      <c r="C89" s="381"/>
      <c r="D89" s="168"/>
      <c r="E89" s="169" t="s">
        <v>100</v>
      </c>
      <c r="F89" s="121"/>
      <c r="G89" s="377" t="s">
        <v>421</v>
      </c>
      <c r="H89" s="378"/>
      <c r="I89" s="503"/>
      <c r="J89" s="381"/>
      <c r="K89" s="377" t="s">
        <v>421</v>
      </c>
      <c r="L89" s="496"/>
      <c r="M89" s="378"/>
      <c r="N89" s="1"/>
      <c r="O89" s="377" t="s">
        <v>421</v>
      </c>
      <c r="P89" s="496"/>
      <c r="Q89" s="378"/>
      <c r="S89" s="377" t="s">
        <v>421</v>
      </c>
      <c r="T89" s="378"/>
      <c r="W89" s="1"/>
      <c r="X89" s="286"/>
      <c r="Y89" s="125"/>
      <c r="Z89" s="125"/>
      <c r="AA89" s="125"/>
      <c r="AB89" s="1"/>
      <c r="AC89" s="8"/>
      <c r="AD89" s="1"/>
    </row>
    <row r="90" spans="1:30" ht="13.5" customHeight="1">
      <c r="A90" s="1"/>
      <c r="B90" s="382"/>
      <c r="C90" s="381"/>
      <c r="D90" s="172"/>
      <c r="E90" s="171">
        <f>G88+K88+O88+S88</f>
        <v>69</v>
      </c>
      <c r="F90" s="121"/>
      <c r="G90" s="504">
        <v>180</v>
      </c>
      <c r="H90" s="378"/>
      <c r="I90" s="503"/>
      <c r="J90" s="381"/>
      <c r="K90" s="504">
        <v>10</v>
      </c>
      <c r="L90" s="496"/>
      <c r="M90" s="378"/>
      <c r="N90" s="1"/>
      <c r="O90" s="504">
        <v>18</v>
      </c>
      <c r="P90" s="496"/>
      <c r="Q90" s="378"/>
      <c r="S90" s="505">
        <v>10</v>
      </c>
      <c r="T90" s="378"/>
      <c r="W90" s="1"/>
      <c r="X90" s="9"/>
      <c r="Y90" s="1"/>
      <c r="Z90" s="1"/>
      <c r="AA90" s="1"/>
      <c r="AB90" s="1"/>
      <c r="AC90" s="8"/>
      <c r="AD90" s="1"/>
    </row>
    <row r="91" spans="1:30" ht="13.5" customHeight="1">
      <c r="A91" s="1"/>
      <c r="B91" s="380"/>
      <c r="C91" s="381"/>
      <c r="D91" s="121"/>
      <c r="E91" s="230" t="s">
        <v>270</v>
      </c>
      <c r="F91" s="121"/>
      <c r="G91" s="377" t="s">
        <v>269</v>
      </c>
      <c r="H91" s="378"/>
      <c r="I91" s="503"/>
      <c r="J91" s="381"/>
      <c r="K91" s="377" t="s">
        <v>269</v>
      </c>
      <c r="L91" s="496"/>
      <c r="M91" s="378"/>
      <c r="N91" s="1"/>
      <c r="O91" s="377" t="s">
        <v>269</v>
      </c>
      <c r="P91" s="496"/>
      <c r="Q91" s="378"/>
      <c r="S91" s="377" t="s">
        <v>269</v>
      </c>
      <c r="T91" s="378"/>
      <c r="W91" s="1"/>
      <c r="X91" s="286"/>
      <c r="Y91" s="125"/>
      <c r="Z91" s="125"/>
      <c r="AA91" s="125"/>
      <c r="AB91" s="1"/>
      <c r="AC91" s="8"/>
      <c r="AD91" s="1"/>
    </row>
    <row r="92" spans="1:30" ht="13.5" customHeight="1">
      <c r="A92" s="1"/>
      <c r="B92" s="397"/>
      <c r="C92" s="381"/>
      <c r="D92" s="121"/>
      <c r="E92" s="231" t="s">
        <v>345</v>
      </c>
      <c r="F92" s="121"/>
      <c r="G92" s="486" t="s">
        <v>345</v>
      </c>
      <c r="H92" s="378"/>
      <c r="I92" s="503"/>
      <c r="J92" s="381"/>
      <c r="K92" s="504" t="s">
        <v>345</v>
      </c>
      <c r="L92" s="496"/>
      <c r="M92" s="378"/>
      <c r="N92" s="1"/>
      <c r="O92" s="486" t="s">
        <v>345</v>
      </c>
      <c r="P92" s="496"/>
      <c r="Q92" s="378"/>
      <c r="S92" s="505" t="s">
        <v>345</v>
      </c>
      <c r="T92" s="378"/>
      <c r="W92" s="1"/>
      <c r="X92" s="24"/>
      <c r="Y92" s="129"/>
      <c r="Z92" s="129"/>
      <c r="AA92" s="129"/>
      <c r="AB92" s="1"/>
      <c r="AC92" s="8"/>
      <c r="AD92" s="1"/>
    </row>
    <row r="93" spans="1:30" ht="12.75" customHeight="1">
      <c r="A93" s="1"/>
      <c r="B93" s="380"/>
      <c r="C93" s="381"/>
      <c r="D93" s="121"/>
      <c r="E93" s="169" t="s">
        <v>272</v>
      </c>
      <c r="F93" s="121"/>
      <c r="G93" s="438" t="s">
        <v>273</v>
      </c>
      <c r="H93" s="378"/>
      <c r="I93" s="503"/>
      <c r="J93" s="381"/>
      <c r="K93" s="438" t="s">
        <v>273</v>
      </c>
      <c r="L93" s="496"/>
      <c r="M93" s="378"/>
      <c r="N93" s="1"/>
      <c r="O93" s="438" t="s">
        <v>273</v>
      </c>
      <c r="P93" s="496"/>
      <c r="Q93" s="378"/>
      <c r="S93" s="438" t="s">
        <v>273</v>
      </c>
      <c r="T93" s="378"/>
      <c r="W93" s="1"/>
      <c r="X93" s="286"/>
      <c r="Y93" s="125"/>
      <c r="Z93" s="125"/>
      <c r="AA93" s="125"/>
      <c r="AB93" s="1"/>
      <c r="AC93" s="8"/>
      <c r="AD93" s="1"/>
    </row>
    <row r="94" spans="1:30" ht="13.5" customHeight="1">
      <c r="A94" s="1"/>
      <c r="B94" s="382"/>
      <c r="C94" s="381"/>
      <c r="D94" s="232"/>
      <c r="E94" s="233" t="s">
        <v>345</v>
      </c>
      <c r="F94" s="121"/>
      <c r="G94" s="505" t="s">
        <v>345</v>
      </c>
      <c r="H94" s="378"/>
      <c r="I94" s="506"/>
      <c r="J94" s="381"/>
      <c r="K94" s="505" t="s">
        <v>345</v>
      </c>
      <c r="L94" s="496"/>
      <c r="M94" s="378"/>
      <c r="N94" s="129"/>
      <c r="O94" s="505" t="s">
        <v>345</v>
      </c>
      <c r="P94" s="496"/>
      <c r="Q94" s="378"/>
      <c r="S94" s="505" t="s">
        <v>345</v>
      </c>
      <c r="T94" s="378"/>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88" t="s">
        <v>486</v>
      </c>
      <c r="L96" s="389"/>
      <c r="M96" s="389"/>
      <c r="N96" s="389"/>
      <c r="O96" s="389"/>
      <c r="P96" s="389"/>
      <c r="Q96" s="389"/>
      <c r="R96" s="389"/>
      <c r="S96" s="389"/>
      <c r="T96" s="389"/>
      <c r="U96" s="389"/>
      <c r="V96" s="389"/>
      <c r="W96" s="390"/>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39" t="s">
        <v>105</v>
      </c>
      <c r="H98" s="425"/>
      <c r="I98" s="425"/>
      <c r="J98" s="425"/>
      <c r="K98" s="425"/>
      <c r="L98" s="425"/>
      <c r="M98" s="425"/>
      <c r="N98" s="425"/>
      <c r="O98" s="425"/>
      <c r="P98" s="425"/>
      <c r="Q98" s="425"/>
      <c r="R98" s="425"/>
      <c r="S98" s="425"/>
      <c r="T98" s="425"/>
      <c r="U98" s="425"/>
      <c r="V98" s="400"/>
      <c r="W98" s="1"/>
      <c r="X98" s="1"/>
      <c r="Y98" s="1"/>
      <c r="Z98" s="1"/>
      <c r="AA98" s="1"/>
      <c r="AB98" s="1"/>
      <c r="AC98" s="8"/>
      <c r="AD98" s="1"/>
    </row>
    <row r="99" spans="1:30" ht="30.75" customHeight="1">
      <c r="A99" s="1"/>
      <c r="B99" s="1"/>
      <c r="C99" s="9"/>
      <c r="D99" s="176"/>
      <c r="E99" s="177"/>
      <c r="F99" s="177"/>
      <c r="G99" s="440"/>
      <c r="H99" s="384"/>
      <c r="I99" s="384"/>
      <c r="J99" s="384"/>
      <c r="K99" s="384"/>
      <c r="L99" s="384"/>
      <c r="M99" s="384"/>
      <c r="N99" s="384"/>
      <c r="O99" s="384"/>
      <c r="P99" s="384"/>
      <c r="Q99" s="384"/>
      <c r="R99" s="384"/>
      <c r="S99" s="384"/>
      <c r="T99" s="384"/>
      <c r="U99" s="384"/>
      <c r="V99" s="385"/>
      <c r="W99" s="1"/>
      <c r="X99" s="1"/>
      <c r="Y99" s="1"/>
      <c r="Z99" s="1"/>
      <c r="AA99" s="1"/>
      <c r="AB99" s="1"/>
      <c r="AC99" s="8"/>
      <c r="AD99" s="1"/>
    </row>
    <row r="100" spans="1:30" ht="32.25" customHeight="1">
      <c r="A100" s="1"/>
      <c r="B100" s="1"/>
      <c r="C100" s="9"/>
      <c r="D100" s="139"/>
      <c r="E100" s="140"/>
      <c r="F100" s="140"/>
      <c r="G100" s="383"/>
      <c r="H100" s="384"/>
      <c r="I100" s="384"/>
      <c r="J100" s="384"/>
      <c r="K100" s="384"/>
      <c r="L100" s="384"/>
      <c r="M100" s="384"/>
      <c r="N100" s="384"/>
      <c r="O100" s="384"/>
      <c r="P100" s="384"/>
      <c r="Q100" s="384"/>
      <c r="R100" s="384"/>
      <c r="S100" s="384"/>
      <c r="T100" s="384"/>
      <c r="U100" s="384"/>
      <c r="V100" s="385"/>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42" t="s">
        <v>109</v>
      </c>
      <c r="C106" s="389"/>
      <c r="D106" s="389"/>
      <c r="E106" s="389"/>
      <c r="F106" s="389"/>
      <c r="G106" s="389"/>
      <c r="H106" s="389"/>
      <c r="I106" s="443"/>
      <c r="J106" s="67"/>
      <c r="K106" s="388" t="s">
        <v>486</v>
      </c>
      <c r="L106" s="389"/>
      <c r="M106" s="389"/>
      <c r="N106" s="389"/>
      <c r="O106" s="389"/>
      <c r="P106" s="389"/>
      <c r="Q106" s="389"/>
      <c r="R106" s="389"/>
      <c r="S106" s="389"/>
      <c r="T106" s="389"/>
      <c r="U106" s="389"/>
      <c r="V106" s="389"/>
      <c r="W106" s="390"/>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44" t="s">
        <v>463</v>
      </c>
      <c r="C108" s="384"/>
      <c r="D108" s="384"/>
      <c r="E108" s="384"/>
      <c r="F108" s="384"/>
      <c r="G108" s="384"/>
      <c r="H108" s="428"/>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46" t="s">
        <v>464</v>
      </c>
      <c r="D110" s="428"/>
      <c r="E110" s="181" t="s">
        <v>465</v>
      </c>
      <c r="F110" s="181" t="s">
        <v>466</v>
      </c>
      <c r="G110" s="181" t="s">
        <v>467</v>
      </c>
      <c r="H110" s="181" t="s">
        <v>468</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117</v>
      </c>
      <c r="C111" s="447">
        <v>0.9</v>
      </c>
      <c r="D111" s="428"/>
      <c r="E111" s="201">
        <v>0.89</v>
      </c>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120</v>
      </c>
      <c r="C112" s="447">
        <v>0.81</v>
      </c>
      <c r="D112" s="428"/>
      <c r="E112" s="201">
        <v>0.81</v>
      </c>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4" t="s">
        <v>469</v>
      </c>
      <c r="C113" s="518">
        <v>0.66</v>
      </c>
      <c r="D113" s="428"/>
      <c r="E113" s="201">
        <v>0.74</v>
      </c>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4" t="s">
        <v>470</v>
      </c>
      <c r="C114" s="519">
        <v>0.54</v>
      </c>
      <c r="D114" s="428"/>
      <c r="E114" s="335">
        <v>0.66</v>
      </c>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471</v>
      </c>
      <c r="C115" s="519">
        <v>0.48</v>
      </c>
      <c r="D115" s="428"/>
      <c r="E115" s="201">
        <v>0.81</v>
      </c>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99">
        <v>1</v>
      </c>
      <c r="B116" s="255" t="s">
        <v>472</v>
      </c>
      <c r="C116" s="447">
        <v>0.85</v>
      </c>
      <c r="D116" s="428"/>
      <c r="E116" s="201">
        <v>0.78</v>
      </c>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hidden="1" customHeight="1">
      <c r="A117" s="1"/>
      <c r="B117" s="188" t="s">
        <v>124</v>
      </c>
      <c r="C117" s="449">
        <v>0.42</v>
      </c>
      <c r="D117" s="428"/>
      <c r="E117" s="184"/>
      <c r="F117" s="184" t="s">
        <v>118</v>
      </c>
      <c r="G117" s="185">
        <v>75</v>
      </c>
      <c r="H117" s="189" t="s">
        <v>123</v>
      </c>
      <c r="I117" s="1"/>
      <c r="J117" s="1"/>
      <c r="K117" s="1"/>
      <c r="L117" s="1"/>
      <c r="M117" s="1"/>
      <c r="N117" s="1"/>
      <c r="O117" s="1"/>
      <c r="P117" s="1"/>
      <c r="Q117" s="1"/>
      <c r="R117" s="1"/>
      <c r="S117" s="1"/>
      <c r="T117" s="1"/>
      <c r="U117" s="1"/>
      <c r="V117" s="1"/>
      <c r="W117" s="1"/>
      <c r="X117" s="1"/>
      <c r="Y117" s="1"/>
      <c r="Z117" s="1"/>
      <c r="AA117" s="1"/>
      <c r="AB117" s="1"/>
      <c r="AC117" s="8"/>
      <c r="AD117" s="1"/>
    </row>
    <row r="118" spans="1:30" ht="13.5" hidden="1" customHeight="1">
      <c r="A118" s="1"/>
      <c r="B118" s="188" t="s">
        <v>125</v>
      </c>
      <c r="C118" s="449">
        <v>0.69</v>
      </c>
      <c r="D118" s="428"/>
      <c r="E118" s="184" t="s">
        <v>118</v>
      </c>
      <c r="F118" s="184" t="s">
        <v>118</v>
      </c>
      <c r="G118" s="185">
        <v>75</v>
      </c>
      <c r="H118" s="189" t="s">
        <v>123</v>
      </c>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442" t="s">
        <v>126</v>
      </c>
      <c r="C120" s="389"/>
      <c r="D120" s="389"/>
      <c r="E120" s="389"/>
      <c r="F120" s="389"/>
      <c r="G120" s="389"/>
      <c r="H120" s="389"/>
      <c r="I120" s="443"/>
      <c r="J120" s="67"/>
      <c r="K120" s="388" t="s">
        <v>486</v>
      </c>
      <c r="L120" s="389"/>
      <c r="M120" s="389"/>
      <c r="N120" s="389"/>
      <c r="O120" s="389"/>
      <c r="P120" s="389"/>
      <c r="Q120" s="389"/>
      <c r="R120" s="389"/>
      <c r="S120" s="389"/>
      <c r="T120" s="389"/>
      <c r="U120" s="389"/>
      <c r="V120" s="389"/>
      <c r="W120" s="390"/>
      <c r="X120" s="1"/>
      <c r="Y120" s="1"/>
      <c r="Z120" s="1"/>
      <c r="AA120" s="1"/>
      <c r="AB120" s="1"/>
      <c r="AC120" s="8"/>
      <c r="AD120" s="1"/>
    </row>
    <row r="121" spans="1:30" ht="13.5" customHeight="1">
      <c r="A121" s="1"/>
      <c r="B121" s="1"/>
      <c r="C121" s="9"/>
      <c r="D121" s="178"/>
      <c r="E121" s="1"/>
      <c r="F121" s="1"/>
      <c r="G121" s="9"/>
      <c r="H121" s="1"/>
      <c r="I121" s="1"/>
      <c r="J121" s="1"/>
      <c r="K121" s="1"/>
      <c r="L121" s="1"/>
      <c r="M121" s="1"/>
      <c r="N121" s="1"/>
      <c r="O121" s="1"/>
      <c r="P121" s="1"/>
      <c r="Q121" s="1"/>
      <c r="R121" s="1"/>
      <c r="S121" s="1"/>
      <c r="T121" s="1"/>
      <c r="U121" s="1"/>
      <c r="V121" s="1"/>
      <c r="W121" s="1"/>
      <c r="X121" s="1"/>
      <c r="Y121" s="1"/>
      <c r="Z121" s="1"/>
      <c r="AA121" s="1"/>
      <c r="AB121" s="1"/>
      <c r="AC121" s="8"/>
      <c r="AD121" s="1"/>
    </row>
    <row r="122" spans="1:30" ht="13.5" customHeight="1">
      <c r="A122" s="1"/>
      <c r="B122" s="1"/>
      <c r="C122" s="190"/>
      <c r="D122" s="191"/>
      <c r="E122" s="1"/>
      <c r="F122" s="450" t="s">
        <v>127</v>
      </c>
      <c r="G122" s="428"/>
      <c r="H122" s="178"/>
      <c r="I122" s="1"/>
      <c r="J122" s="1"/>
      <c r="K122" s="1"/>
      <c r="L122" s="1"/>
      <c r="M122" s="1"/>
      <c r="N122" s="1"/>
      <c r="O122" s="1"/>
      <c r="P122" s="1"/>
      <c r="Q122" s="1"/>
      <c r="R122" s="1"/>
      <c r="S122" s="1"/>
      <c r="T122" s="1"/>
      <c r="U122" s="1"/>
      <c r="V122" s="1"/>
      <c r="W122" s="1"/>
      <c r="X122" s="1"/>
      <c r="Y122" s="1"/>
      <c r="Z122" s="1"/>
      <c r="AA122" s="1"/>
      <c r="AB122" s="1"/>
      <c r="AC122" s="8"/>
      <c r="AD122" s="1"/>
    </row>
    <row r="123" spans="1:30" ht="13.5" customHeight="1">
      <c r="A123" s="1"/>
      <c r="B123" s="1"/>
      <c r="C123" s="190"/>
      <c r="D123" s="192"/>
      <c r="E123" s="1"/>
      <c r="F123" s="306"/>
      <c r="G123" s="307" t="s">
        <v>128</v>
      </c>
      <c r="H123" s="178"/>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190"/>
      <c r="D124" s="192"/>
      <c r="E124" s="1"/>
      <c r="F124" s="194"/>
      <c r="G124" s="186" t="s">
        <v>129</v>
      </c>
      <c r="H124" s="178"/>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1"/>
      <c r="C125" s="190"/>
      <c r="D125" s="192"/>
      <c r="E125" s="1"/>
      <c r="F125" s="195"/>
      <c r="G125" s="196" t="s">
        <v>130</v>
      </c>
      <c r="H125" s="178"/>
      <c r="I125" s="1"/>
      <c r="J125" s="1"/>
      <c r="K125" s="1"/>
      <c r="L125" s="1"/>
      <c r="M125" s="1"/>
      <c r="N125" s="1"/>
      <c r="O125" s="1"/>
      <c r="P125" s="1"/>
      <c r="Q125" s="1"/>
      <c r="R125" s="1"/>
      <c r="S125" s="1"/>
      <c r="T125" s="1"/>
      <c r="U125" s="1"/>
      <c r="V125" s="1"/>
      <c r="W125" s="1"/>
      <c r="X125" s="1"/>
      <c r="Y125" s="1"/>
      <c r="Z125" s="1"/>
      <c r="AA125" s="1"/>
      <c r="AB125" s="1"/>
      <c r="AC125" s="8"/>
      <c r="AD125" s="1"/>
    </row>
    <row r="126" spans="1:30" ht="13.5" customHeight="1">
      <c r="A126" s="1"/>
      <c r="B126" s="1"/>
      <c r="C126" s="190"/>
      <c r="D126" s="192"/>
      <c r="E126" s="1"/>
      <c r="F126" s="197" t="s">
        <v>131</v>
      </c>
      <c r="G126" s="198" t="s">
        <v>132</v>
      </c>
      <c r="H126" s="178"/>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9"/>
      <c r="E127" s="1"/>
      <c r="F127" s="1"/>
      <c r="G127" s="9"/>
      <c r="H127" s="1"/>
      <c r="I127" s="1"/>
      <c r="J127" s="1"/>
      <c r="K127" s="1"/>
      <c r="L127" s="1"/>
      <c r="M127" s="1"/>
      <c r="N127" s="1"/>
      <c r="O127" s="1"/>
      <c r="P127" s="1"/>
      <c r="Q127" s="1"/>
      <c r="R127" s="1"/>
      <c r="S127" s="1"/>
      <c r="T127" s="1"/>
      <c r="U127" s="1"/>
      <c r="V127" s="1"/>
      <c r="W127" s="1"/>
      <c r="X127" s="1"/>
      <c r="Y127" s="1"/>
      <c r="Z127" s="1"/>
      <c r="AA127" s="1"/>
      <c r="AB127" s="1"/>
      <c r="AC127" s="8"/>
      <c r="AD127" s="1"/>
    </row>
    <row r="128" spans="1:30" ht="17.25" customHeight="1">
      <c r="A128" s="1"/>
      <c r="B128" s="444" t="s">
        <v>133</v>
      </c>
      <c r="C128" s="384"/>
      <c r="D128" s="384"/>
      <c r="E128" s="384"/>
      <c r="F128" s="384"/>
      <c r="G128" s="384"/>
      <c r="H128" s="384"/>
      <c r="I128" s="384"/>
      <c r="J128" s="384"/>
      <c r="K128" s="384"/>
      <c r="L128" s="384"/>
      <c r="M128" s="384"/>
      <c r="N128" s="384"/>
      <c r="O128" s="384"/>
      <c r="P128" s="384"/>
      <c r="Q128" s="428"/>
      <c r="R128" s="1"/>
      <c r="S128" s="1"/>
      <c r="T128" s="1"/>
      <c r="U128" s="1"/>
      <c r="V128" s="1"/>
      <c r="W128" s="1"/>
      <c r="X128" s="1"/>
      <c r="Y128" s="1"/>
      <c r="Z128" s="1"/>
      <c r="AA128" s="1"/>
      <c r="AB128" s="1"/>
      <c r="AC128" s="8"/>
      <c r="AD128" s="1"/>
    </row>
    <row r="129" spans="1:30" ht="17.25" customHeight="1">
      <c r="A129" s="1"/>
      <c r="B129" s="451"/>
      <c r="C129" s="384"/>
      <c r="D129" s="384"/>
      <c r="E129" s="384"/>
      <c r="F129" s="384"/>
      <c r="G129" s="384"/>
      <c r="H129" s="384"/>
      <c r="I129" s="384"/>
      <c r="J129" s="384"/>
      <c r="K129" s="384"/>
      <c r="L129" s="384"/>
      <c r="M129" s="384"/>
      <c r="N129" s="384"/>
      <c r="O129" s="384"/>
      <c r="P129" s="384"/>
      <c r="Q129" s="428"/>
      <c r="R129" s="1"/>
      <c r="S129" s="1"/>
      <c r="T129" s="1"/>
      <c r="U129" s="1"/>
      <c r="V129" s="1"/>
      <c r="W129" s="1"/>
      <c r="X129" s="1"/>
      <c r="Y129" s="1"/>
      <c r="Z129" s="1"/>
      <c r="AA129" s="1"/>
      <c r="AB129" s="1"/>
      <c r="AC129" s="8"/>
      <c r="AD129" s="1"/>
    </row>
    <row r="130" spans="1:30" ht="23.25" customHeight="1">
      <c r="A130" s="1"/>
      <c r="B130" s="452" t="s">
        <v>489</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1"/>
      <c r="AC130" s="8"/>
      <c r="AD130" s="1"/>
    </row>
    <row r="131" spans="1:30" ht="31.5" customHeight="1">
      <c r="A131" s="1"/>
      <c r="B131" s="453" t="s">
        <v>408</v>
      </c>
      <c r="C131" s="454"/>
      <c r="D131" s="454"/>
      <c r="E131" s="454"/>
      <c r="F131" s="454"/>
      <c r="G131" s="454"/>
      <c r="H131" s="454"/>
      <c r="I131" s="454"/>
      <c r="J131" s="454"/>
      <c r="K131" s="454"/>
      <c r="L131" s="454"/>
      <c r="M131" s="454"/>
      <c r="N131" s="454"/>
      <c r="O131" s="454"/>
      <c r="P131" s="454"/>
      <c r="Q131" s="455"/>
      <c r="R131" s="1"/>
      <c r="S131" s="1"/>
      <c r="T131" s="1"/>
      <c r="U131" s="1"/>
      <c r="V131" s="1"/>
      <c r="W131" s="1"/>
      <c r="X131" s="1"/>
      <c r="Y131" s="1"/>
      <c r="Z131" s="1"/>
      <c r="AA131" s="1"/>
      <c r="AB131" s="1"/>
      <c r="AC131" s="8"/>
      <c r="AD131" s="1"/>
    </row>
    <row r="132" spans="1:30" ht="13.5" customHeight="1">
      <c r="A132" s="321"/>
      <c r="B132" s="322"/>
      <c r="C132" s="516" t="s">
        <v>136</v>
      </c>
      <c r="D132" s="428"/>
      <c r="E132" s="275" t="s">
        <v>137</v>
      </c>
      <c r="F132" s="275" t="s">
        <v>138</v>
      </c>
      <c r="G132" s="275" t="s">
        <v>139</v>
      </c>
      <c r="H132" s="275" t="s">
        <v>140</v>
      </c>
      <c r="I132" s="516" t="s">
        <v>141</v>
      </c>
      <c r="J132" s="428"/>
      <c r="K132" s="275" t="s">
        <v>142</v>
      </c>
      <c r="L132" s="275" t="s">
        <v>143</v>
      </c>
      <c r="M132" s="275" t="s">
        <v>253</v>
      </c>
      <c r="N132" s="275" t="s">
        <v>305</v>
      </c>
      <c r="O132" s="516" t="s">
        <v>409</v>
      </c>
      <c r="P132" s="428"/>
      <c r="Q132" s="323" t="s">
        <v>447</v>
      </c>
      <c r="R132" s="324" t="s">
        <v>448</v>
      </c>
      <c r="S132" s="321"/>
      <c r="T132" s="321"/>
      <c r="U132" s="321"/>
      <c r="V132" s="321"/>
      <c r="W132" s="321"/>
      <c r="X132" s="321"/>
      <c r="Y132" s="321"/>
      <c r="Z132" s="321"/>
      <c r="AA132" s="321"/>
      <c r="AB132" s="321"/>
      <c r="AC132" s="325"/>
      <c r="AD132" s="321"/>
    </row>
    <row r="133" spans="1:30" ht="13.5" customHeight="1">
      <c r="A133" s="1"/>
      <c r="B133" s="275" t="s">
        <v>10</v>
      </c>
      <c r="C133" s="497">
        <v>0.45</v>
      </c>
      <c r="D133" s="428"/>
      <c r="E133" s="276">
        <v>0.02</v>
      </c>
      <c r="F133" s="277">
        <v>0.3</v>
      </c>
      <c r="G133" s="277">
        <v>0.22</v>
      </c>
      <c r="H133" s="277">
        <v>0.02</v>
      </c>
      <c r="I133" s="498"/>
      <c r="J133" s="428"/>
      <c r="K133" s="278"/>
      <c r="L133" s="278"/>
      <c r="M133" s="278"/>
      <c r="N133" s="279"/>
      <c r="O133" s="499" t="s">
        <v>490</v>
      </c>
      <c r="P133" s="428"/>
      <c r="Q133" s="310" t="s">
        <v>491</v>
      </c>
      <c r="R133" s="311" t="s">
        <v>451</v>
      </c>
      <c r="S133" s="1"/>
      <c r="T133" s="1"/>
      <c r="U133" s="1"/>
      <c r="V133" s="1"/>
      <c r="W133" s="1"/>
      <c r="X133" s="1"/>
      <c r="Y133" s="1"/>
      <c r="Z133" s="1"/>
      <c r="AA133" s="1"/>
      <c r="AB133" s="1"/>
      <c r="AC133" s="8"/>
      <c r="AD133" s="1"/>
    </row>
    <row r="134" spans="1:30" ht="13.5" customHeight="1">
      <c r="A134" s="1"/>
      <c r="B134" s="275" t="s">
        <v>144</v>
      </c>
      <c r="C134" s="501">
        <v>0</v>
      </c>
      <c r="D134" s="428"/>
      <c r="E134" s="276">
        <v>0</v>
      </c>
      <c r="F134" s="280">
        <v>0.03</v>
      </c>
      <c r="G134" s="280">
        <v>0.14000000000000001</v>
      </c>
      <c r="H134" s="276">
        <v>0.3</v>
      </c>
      <c r="I134" s="500">
        <v>0.35</v>
      </c>
      <c r="J134" s="428"/>
      <c r="K134" s="277">
        <v>0.16</v>
      </c>
      <c r="L134" s="277">
        <v>0.02</v>
      </c>
      <c r="M134" s="278"/>
      <c r="N134" s="279"/>
      <c r="O134" s="499" t="s">
        <v>492</v>
      </c>
      <c r="P134" s="428"/>
      <c r="Q134" s="310" t="s">
        <v>493</v>
      </c>
      <c r="R134" s="309" t="s">
        <v>454</v>
      </c>
      <c r="S134" s="1"/>
      <c r="T134" s="1"/>
      <c r="U134" s="1"/>
      <c r="V134" s="1"/>
      <c r="W134" s="1"/>
      <c r="X134" s="1"/>
      <c r="Y134" s="1"/>
      <c r="Z134" s="1"/>
      <c r="AA134" s="1"/>
      <c r="AB134" s="1"/>
      <c r="AC134" s="8"/>
      <c r="AD134" s="1"/>
    </row>
    <row r="135" spans="1:30" ht="13.5" customHeight="1">
      <c r="A135" s="1"/>
      <c r="B135" s="275" t="s">
        <v>376</v>
      </c>
      <c r="C135" s="501">
        <v>0</v>
      </c>
      <c r="D135" s="428"/>
      <c r="E135" s="276">
        <v>0</v>
      </c>
      <c r="F135" s="276">
        <v>0</v>
      </c>
      <c r="G135" s="280">
        <v>0.03</v>
      </c>
      <c r="H135" s="280">
        <v>0.17</v>
      </c>
      <c r="I135" s="497">
        <v>0.23</v>
      </c>
      <c r="J135" s="428"/>
      <c r="K135" s="280">
        <v>0.23</v>
      </c>
      <c r="L135" s="276">
        <v>0.13</v>
      </c>
      <c r="M135" s="277">
        <v>0.13</v>
      </c>
      <c r="N135" s="277">
        <v>7.0000000000000007E-2</v>
      </c>
      <c r="O135" s="499" t="s">
        <v>494</v>
      </c>
      <c r="P135" s="428"/>
      <c r="Q135" s="310" t="s">
        <v>495</v>
      </c>
      <c r="R135" s="309" t="s">
        <v>457</v>
      </c>
      <c r="S135" s="1"/>
      <c r="T135" s="1"/>
      <c r="U135" s="1"/>
      <c r="V135" s="1"/>
      <c r="W135" s="1"/>
      <c r="X135" s="1"/>
      <c r="Y135" s="1"/>
      <c r="Z135" s="1"/>
      <c r="AA135" s="1"/>
      <c r="AB135" s="1"/>
      <c r="AC135" s="8"/>
      <c r="AD135" s="1"/>
    </row>
    <row r="136" spans="1:30"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1"/>
      <c r="Z136" s="1"/>
      <c r="AA136" s="1"/>
      <c r="AB136" s="1"/>
      <c r="AC136" s="8"/>
      <c r="AD136" s="1"/>
    </row>
    <row r="137" spans="1:30"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1"/>
      <c r="Z137" s="1"/>
      <c r="AA137" s="1"/>
      <c r="AB137" s="1"/>
      <c r="AC137" s="8"/>
      <c r="AD137" s="1"/>
    </row>
    <row r="138" spans="1:30" ht="25.5" customHeight="1">
      <c r="A138" s="1"/>
      <c r="B138" s="452" t="s">
        <v>496</v>
      </c>
      <c r="C138" s="384"/>
      <c r="D138" s="384"/>
      <c r="E138" s="384"/>
      <c r="F138" s="384"/>
      <c r="G138" s="384"/>
      <c r="H138" s="384"/>
      <c r="I138" s="384"/>
      <c r="J138" s="384"/>
      <c r="K138" s="384"/>
      <c r="L138" s="384"/>
      <c r="M138" s="384"/>
      <c r="N138" s="384"/>
      <c r="O138" s="384"/>
      <c r="P138" s="428"/>
      <c r="Q138" s="1"/>
      <c r="R138" s="1"/>
      <c r="S138" s="1"/>
      <c r="T138" s="1"/>
      <c r="U138" s="1"/>
      <c r="V138" s="1"/>
      <c r="W138" s="1"/>
      <c r="X138" s="1"/>
      <c r="Y138" s="1"/>
      <c r="Z138" s="1"/>
      <c r="AA138" s="1"/>
      <c r="AB138" s="1"/>
      <c r="AC138" s="8"/>
      <c r="AD138" s="1"/>
    </row>
    <row r="139" spans="1:30" ht="33.75" customHeight="1">
      <c r="A139" s="1"/>
      <c r="B139" s="453" t="s">
        <v>408</v>
      </c>
      <c r="C139" s="454"/>
      <c r="D139" s="454"/>
      <c r="E139" s="454"/>
      <c r="F139" s="454"/>
      <c r="G139" s="454"/>
      <c r="H139" s="454"/>
      <c r="I139" s="454"/>
      <c r="J139" s="454"/>
      <c r="K139" s="454"/>
      <c r="L139" s="454"/>
      <c r="M139" s="454"/>
      <c r="N139" s="454"/>
      <c r="O139" s="454"/>
      <c r="P139" s="455"/>
      <c r="Q139" s="1"/>
      <c r="R139" s="1"/>
      <c r="S139" s="1"/>
      <c r="T139" s="1"/>
      <c r="U139" s="1"/>
      <c r="V139" s="1"/>
      <c r="W139" s="1"/>
      <c r="X139" s="1"/>
      <c r="Y139" s="1"/>
      <c r="Z139" s="1"/>
      <c r="AA139" s="1"/>
      <c r="AB139" s="1"/>
      <c r="AC139" s="8"/>
      <c r="AD139" s="1"/>
    </row>
    <row r="140" spans="1:30" ht="33" customHeight="1">
      <c r="A140" s="321"/>
      <c r="B140" s="322"/>
      <c r="C140" s="516" t="s">
        <v>136</v>
      </c>
      <c r="D140" s="428"/>
      <c r="E140" s="275" t="s">
        <v>137</v>
      </c>
      <c r="F140" s="275" t="s">
        <v>138</v>
      </c>
      <c r="G140" s="275" t="s">
        <v>139</v>
      </c>
      <c r="H140" s="275" t="s">
        <v>140</v>
      </c>
      <c r="I140" s="516" t="s">
        <v>141</v>
      </c>
      <c r="J140" s="428"/>
      <c r="K140" s="275" t="s">
        <v>142</v>
      </c>
      <c r="L140" s="275" t="s">
        <v>143</v>
      </c>
      <c r="M140" s="275" t="s">
        <v>253</v>
      </c>
      <c r="N140" s="275" t="s">
        <v>305</v>
      </c>
      <c r="O140" s="516" t="s">
        <v>409</v>
      </c>
      <c r="P140" s="428"/>
      <c r="Q140" s="321"/>
      <c r="R140" s="321"/>
      <c r="S140" s="321"/>
      <c r="T140" s="321"/>
      <c r="U140" s="321"/>
      <c r="V140" s="321"/>
      <c r="W140" s="321"/>
      <c r="X140" s="321"/>
      <c r="Y140" s="321"/>
      <c r="Z140" s="321"/>
      <c r="AA140" s="321"/>
      <c r="AB140" s="321"/>
      <c r="AC140" s="325"/>
      <c r="AD140" s="321"/>
    </row>
    <row r="141" spans="1:30" ht="13.5" customHeight="1">
      <c r="A141" s="326"/>
      <c r="B141" s="275" t="s">
        <v>10</v>
      </c>
      <c r="C141" s="517">
        <v>0.15</v>
      </c>
      <c r="D141" s="428"/>
      <c r="E141" s="327">
        <v>7.0000000000000007E-2</v>
      </c>
      <c r="F141" s="276">
        <v>0.28000000000000003</v>
      </c>
      <c r="G141" s="277">
        <v>0.38</v>
      </c>
      <c r="H141" s="277">
        <v>0.12</v>
      </c>
      <c r="I141" s="521"/>
      <c r="J141" s="428"/>
      <c r="K141" s="328"/>
      <c r="L141" s="328"/>
      <c r="M141" s="328"/>
      <c r="N141" s="279"/>
      <c r="O141" s="520" t="s">
        <v>497</v>
      </c>
      <c r="P141" s="428"/>
      <c r="Q141" s="326"/>
      <c r="R141" s="326"/>
      <c r="S141" s="326"/>
      <c r="T141" s="326"/>
      <c r="U141" s="326"/>
      <c r="V141" s="326"/>
      <c r="W141" s="326"/>
      <c r="X141" s="326"/>
      <c r="Y141" s="326"/>
      <c r="Z141" s="326"/>
      <c r="AA141" s="326"/>
      <c r="AB141" s="326"/>
      <c r="AC141" s="329"/>
      <c r="AD141" s="326"/>
    </row>
    <row r="142" spans="1:30" ht="51" customHeight="1">
      <c r="A142" s="330"/>
      <c r="B142" s="275" t="s">
        <v>144</v>
      </c>
      <c r="C142" s="501">
        <v>0</v>
      </c>
      <c r="D142" s="428"/>
      <c r="E142" s="276">
        <v>0</v>
      </c>
      <c r="F142" s="276">
        <v>0</v>
      </c>
      <c r="G142" s="331">
        <v>0.13</v>
      </c>
      <c r="H142" s="327">
        <v>0.23</v>
      </c>
      <c r="I142" s="501">
        <v>0.4</v>
      </c>
      <c r="J142" s="428"/>
      <c r="K142" s="277">
        <v>0.2</v>
      </c>
      <c r="L142" s="277">
        <v>0.04</v>
      </c>
      <c r="M142" s="277">
        <v>0.01</v>
      </c>
      <c r="N142" s="332"/>
      <c r="O142" s="520" t="s">
        <v>498</v>
      </c>
      <c r="P142" s="428"/>
      <c r="Q142" s="330"/>
      <c r="R142" s="330"/>
      <c r="S142" s="330"/>
      <c r="T142" s="330"/>
      <c r="U142" s="330"/>
      <c r="V142" s="330"/>
      <c r="W142" s="330"/>
      <c r="X142" s="330"/>
      <c r="Y142" s="330"/>
      <c r="Z142" s="330"/>
      <c r="AA142" s="330"/>
      <c r="AB142" s="330"/>
      <c r="AC142" s="333"/>
      <c r="AD142" s="330"/>
    </row>
    <row r="143" spans="1:30" ht="13.5" customHeight="1">
      <c r="A143" s="326"/>
      <c r="B143" s="275" t="s">
        <v>376</v>
      </c>
      <c r="C143" s="501">
        <v>0</v>
      </c>
      <c r="D143" s="428"/>
      <c r="E143" s="276">
        <v>0</v>
      </c>
      <c r="F143" s="276">
        <v>0</v>
      </c>
      <c r="G143" s="276">
        <v>0</v>
      </c>
      <c r="H143" s="280">
        <v>0.18</v>
      </c>
      <c r="I143" s="497">
        <v>0.18</v>
      </c>
      <c r="J143" s="428"/>
      <c r="K143" s="327">
        <v>0.36</v>
      </c>
      <c r="L143" s="276">
        <v>7.0000000000000007E-2</v>
      </c>
      <c r="M143" s="277">
        <v>0.17</v>
      </c>
      <c r="N143" s="277">
        <v>0.04</v>
      </c>
      <c r="O143" s="520" t="s">
        <v>499</v>
      </c>
      <c r="P143" s="428"/>
      <c r="Q143" s="326"/>
      <c r="R143" s="326"/>
      <c r="S143" s="326"/>
      <c r="T143" s="326"/>
      <c r="U143" s="326"/>
      <c r="V143" s="326"/>
      <c r="W143" s="326"/>
      <c r="X143" s="326"/>
      <c r="Y143" s="326"/>
      <c r="Z143" s="326"/>
      <c r="AA143" s="326"/>
      <c r="AB143" s="326"/>
      <c r="AC143" s="329"/>
      <c r="AD143" s="326"/>
    </row>
    <row r="144" spans="1:30"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1"/>
      <c r="Z144" s="1"/>
      <c r="AA144" s="1"/>
      <c r="AB144" s="1"/>
      <c r="AC144" s="8"/>
      <c r="AD144" s="1"/>
    </row>
    <row r="145" spans="1:30"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1"/>
      <c r="Z145" s="1"/>
      <c r="AA145" s="1"/>
      <c r="AB145" s="1"/>
      <c r="AC145" s="8"/>
      <c r="AD145" s="1"/>
    </row>
    <row r="146" spans="1:30" ht="24" customHeight="1">
      <c r="A146" s="1"/>
      <c r="B146" s="452" t="s">
        <v>500</v>
      </c>
      <c r="C146" s="384"/>
      <c r="D146" s="384"/>
      <c r="E146" s="384"/>
      <c r="F146" s="384"/>
      <c r="G146" s="384"/>
      <c r="H146" s="384"/>
      <c r="I146" s="384"/>
      <c r="J146" s="384"/>
      <c r="K146" s="384"/>
      <c r="L146" s="384"/>
      <c r="M146" s="384"/>
      <c r="N146" s="384"/>
      <c r="O146" s="384"/>
      <c r="P146" s="384"/>
      <c r="Q146" s="384"/>
      <c r="R146" s="428"/>
      <c r="S146" s="1"/>
      <c r="T146" s="1"/>
      <c r="U146" s="1"/>
      <c r="V146" s="1"/>
      <c r="W146" s="1"/>
      <c r="X146" s="1"/>
      <c r="Y146" s="1"/>
      <c r="Z146" s="1"/>
      <c r="AA146" s="1"/>
      <c r="AB146" s="1"/>
      <c r="AC146" s="8"/>
      <c r="AD146" s="1"/>
    </row>
    <row r="147" spans="1:30" ht="31.5" customHeight="1">
      <c r="A147" s="1"/>
      <c r="B147" s="453" t="s">
        <v>408</v>
      </c>
      <c r="C147" s="454"/>
      <c r="D147" s="454"/>
      <c r="E147" s="454"/>
      <c r="F147" s="454"/>
      <c r="G147" s="454"/>
      <c r="H147" s="454"/>
      <c r="I147" s="454"/>
      <c r="J147" s="454"/>
      <c r="K147" s="454"/>
      <c r="L147" s="454"/>
      <c r="M147" s="454"/>
      <c r="N147" s="454"/>
      <c r="O147" s="454"/>
      <c r="P147" s="454"/>
      <c r="Q147" s="454"/>
      <c r="R147" s="455"/>
      <c r="S147" s="1"/>
      <c r="T147" s="1"/>
      <c r="U147" s="1"/>
      <c r="V147" s="1"/>
      <c r="W147" s="1"/>
      <c r="X147" s="1"/>
      <c r="Y147" s="1"/>
      <c r="Z147" s="1"/>
      <c r="AA147" s="1"/>
      <c r="AB147" s="1"/>
      <c r="AC147" s="8"/>
      <c r="AD147" s="1"/>
    </row>
    <row r="148" spans="1:30" ht="13.5" customHeight="1">
      <c r="A148" s="1"/>
      <c r="B148" s="200"/>
      <c r="C148" s="446" t="s">
        <v>136</v>
      </c>
      <c r="D148" s="428"/>
      <c r="E148" s="181" t="s">
        <v>137</v>
      </c>
      <c r="F148" s="181" t="s">
        <v>138</v>
      </c>
      <c r="G148" s="181" t="s">
        <v>139</v>
      </c>
      <c r="H148" s="181" t="s">
        <v>140</v>
      </c>
      <c r="I148" s="446" t="s">
        <v>141</v>
      </c>
      <c r="J148" s="428"/>
      <c r="K148" s="181" t="s">
        <v>142</v>
      </c>
      <c r="L148" s="181"/>
      <c r="M148" s="181" t="s">
        <v>143</v>
      </c>
      <c r="N148" s="181"/>
      <c r="O148" s="446" t="s">
        <v>253</v>
      </c>
      <c r="P148" s="428"/>
      <c r="Q148" s="181" t="s">
        <v>254</v>
      </c>
      <c r="R148" s="181" t="s">
        <v>255</v>
      </c>
      <c r="S148" s="238"/>
      <c r="T148" s="1"/>
      <c r="U148" s="472"/>
      <c r="V148" s="381"/>
      <c r="W148" s="191"/>
      <c r="X148" s="1"/>
      <c r="Y148" s="1"/>
      <c r="Z148" s="1"/>
      <c r="AA148" s="1"/>
      <c r="AB148" s="1"/>
      <c r="AC148" s="8"/>
      <c r="AD148" s="1"/>
    </row>
    <row r="149" spans="1:30" ht="13.5" customHeight="1">
      <c r="A149" s="1"/>
      <c r="B149" s="183" t="s">
        <v>10</v>
      </c>
      <c r="C149" s="471"/>
      <c r="D149" s="428"/>
      <c r="E149" s="224"/>
      <c r="F149" s="224"/>
      <c r="G149" s="224"/>
      <c r="H149" s="201"/>
      <c r="I149" s="469"/>
      <c r="J149" s="428"/>
      <c r="K149" s="225"/>
      <c r="L149" s="225"/>
      <c r="M149" s="225"/>
      <c r="N149" s="225"/>
      <c r="O149" s="473"/>
      <c r="P149" s="428"/>
      <c r="Q149" s="226"/>
      <c r="R149" s="227"/>
      <c r="S149" s="239"/>
      <c r="T149" s="1"/>
      <c r="U149" s="1"/>
      <c r="V149" s="1"/>
      <c r="W149" s="1"/>
      <c r="X149" s="1"/>
      <c r="Y149" s="1"/>
      <c r="Z149" s="1"/>
      <c r="AA149" s="1"/>
      <c r="AB149" s="1"/>
      <c r="AC149" s="8"/>
      <c r="AD149" s="1"/>
    </row>
    <row r="150" spans="1:30" ht="13.5" customHeight="1">
      <c r="A150" s="1"/>
      <c r="B150" s="183" t="s">
        <v>144</v>
      </c>
      <c r="C150" s="457"/>
      <c r="D150" s="428"/>
      <c r="E150" s="186"/>
      <c r="F150" s="186"/>
      <c r="G150" s="224"/>
      <c r="H150" s="225"/>
      <c r="I150" s="471"/>
      <c r="J150" s="428"/>
      <c r="K150" s="201"/>
      <c r="L150" s="204"/>
      <c r="M150" s="204"/>
      <c r="N150" s="204"/>
      <c r="O150" s="469"/>
      <c r="P150" s="428"/>
      <c r="Q150" s="204"/>
      <c r="R150" s="227"/>
      <c r="S150" s="239"/>
      <c r="T150" s="1"/>
      <c r="U150" s="1"/>
      <c r="V150" s="1"/>
      <c r="W150" s="1"/>
      <c r="X150" s="1"/>
      <c r="Y150" s="1"/>
      <c r="Z150" s="1"/>
      <c r="AA150" s="1"/>
      <c r="AB150" s="1"/>
      <c r="AC150" s="8"/>
      <c r="AD150" s="1"/>
    </row>
    <row r="151" spans="1:30" ht="13.5" customHeight="1">
      <c r="A151" s="1"/>
      <c r="B151" s="183" t="s">
        <v>376</v>
      </c>
      <c r="C151" s="457"/>
      <c r="D151" s="428"/>
      <c r="E151" s="186"/>
      <c r="F151" s="186"/>
      <c r="G151" s="224"/>
      <c r="H151" s="225"/>
      <c r="I151" s="471"/>
      <c r="J151" s="428"/>
      <c r="K151" s="201"/>
      <c r="L151" s="204"/>
      <c r="M151" s="204"/>
      <c r="N151" s="204"/>
      <c r="O151" s="469"/>
      <c r="P151" s="428"/>
      <c r="Q151" s="204"/>
      <c r="R151" s="227"/>
      <c r="S151" s="239"/>
      <c r="T151" s="1"/>
      <c r="U151" s="1"/>
      <c r="V151" s="1"/>
      <c r="W151" s="1"/>
      <c r="X151" s="1"/>
      <c r="Y151" s="1"/>
      <c r="Z151" s="1"/>
      <c r="AA151" s="1"/>
      <c r="AB151" s="1"/>
      <c r="AC151" s="8"/>
      <c r="AD151" s="1"/>
    </row>
    <row r="152" spans="1:30"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1"/>
      <c r="Z152" s="1"/>
      <c r="AA152" s="1"/>
      <c r="AB152" s="1"/>
      <c r="AC152" s="8"/>
      <c r="AD152" s="1"/>
    </row>
    <row r="153" spans="1:30"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1"/>
      <c r="Z153" s="1"/>
      <c r="AA153" s="1"/>
      <c r="AB153" s="1"/>
      <c r="AC153" s="8"/>
      <c r="AD153" s="1"/>
    </row>
    <row r="154" spans="1:30" ht="24" customHeight="1">
      <c r="A154" s="1"/>
      <c r="B154" s="452" t="s">
        <v>501</v>
      </c>
      <c r="C154" s="384"/>
      <c r="D154" s="384"/>
      <c r="E154" s="384"/>
      <c r="F154" s="384"/>
      <c r="G154" s="384"/>
      <c r="H154" s="384"/>
      <c r="I154" s="384"/>
      <c r="J154" s="384"/>
      <c r="K154" s="384"/>
      <c r="L154" s="384"/>
      <c r="M154" s="384"/>
      <c r="N154" s="384"/>
      <c r="O154" s="384"/>
      <c r="P154" s="384"/>
      <c r="Q154" s="384"/>
      <c r="R154" s="428"/>
      <c r="S154" s="1"/>
      <c r="T154" s="1"/>
      <c r="U154" s="1"/>
      <c r="V154" s="1"/>
      <c r="W154" s="1"/>
      <c r="X154" s="1"/>
      <c r="Y154" s="1"/>
      <c r="Z154" s="1"/>
      <c r="AA154" s="1"/>
      <c r="AB154" s="1"/>
      <c r="AC154" s="8"/>
      <c r="AD154" s="1"/>
    </row>
    <row r="155" spans="1:30" ht="32.25" customHeight="1">
      <c r="A155" s="1"/>
      <c r="B155" s="453" t="s">
        <v>408</v>
      </c>
      <c r="C155" s="454"/>
      <c r="D155" s="454"/>
      <c r="E155" s="454"/>
      <c r="F155" s="454"/>
      <c r="G155" s="454"/>
      <c r="H155" s="454"/>
      <c r="I155" s="454"/>
      <c r="J155" s="454"/>
      <c r="K155" s="454"/>
      <c r="L155" s="454"/>
      <c r="M155" s="454"/>
      <c r="N155" s="454"/>
      <c r="O155" s="454"/>
      <c r="P155" s="454"/>
      <c r="Q155" s="454"/>
      <c r="R155" s="455"/>
      <c r="S155" s="1"/>
      <c r="T155" s="1"/>
      <c r="U155" s="1"/>
      <c r="V155" s="1"/>
      <c r="W155" s="1"/>
      <c r="X155" s="1"/>
      <c r="Y155" s="1"/>
      <c r="Z155" s="1"/>
      <c r="AA155" s="1"/>
      <c r="AB155" s="1"/>
      <c r="AC155" s="8"/>
      <c r="AD155" s="1"/>
    </row>
    <row r="156" spans="1:30" ht="13.5" customHeight="1">
      <c r="A156" s="1"/>
      <c r="B156" s="200"/>
      <c r="C156" s="446" t="s">
        <v>136</v>
      </c>
      <c r="D156" s="428"/>
      <c r="E156" s="181" t="s">
        <v>137</v>
      </c>
      <c r="F156" s="181" t="s">
        <v>138</v>
      </c>
      <c r="G156" s="181" t="s">
        <v>139</v>
      </c>
      <c r="H156" s="181" t="s">
        <v>140</v>
      </c>
      <c r="I156" s="446" t="s">
        <v>141</v>
      </c>
      <c r="J156" s="428"/>
      <c r="K156" s="181" t="s">
        <v>142</v>
      </c>
      <c r="L156" s="181"/>
      <c r="M156" s="181" t="s">
        <v>143</v>
      </c>
      <c r="N156" s="181"/>
      <c r="O156" s="446" t="s">
        <v>253</v>
      </c>
      <c r="P156" s="428"/>
      <c r="Q156" s="181" t="s">
        <v>305</v>
      </c>
      <c r="R156" s="181" t="s">
        <v>255</v>
      </c>
      <c r="S156" s="1"/>
      <c r="T156" s="1"/>
      <c r="U156" s="1"/>
      <c r="V156" s="1"/>
      <c r="W156" s="1"/>
      <c r="X156" s="1"/>
      <c r="Y156" s="1"/>
      <c r="Z156" s="1"/>
      <c r="AA156" s="1"/>
      <c r="AB156" s="1"/>
      <c r="AC156" s="8"/>
      <c r="AD156" s="1"/>
    </row>
    <row r="157" spans="1:30" ht="13.5" customHeight="1">
      <c r="A157" s="1"/>
      <c r="B157" s="256" t="s">
        <v>10</v>
      </c>
      <c r="C157" s="447"/>
      <c r="D157" s="428"/>
      <c r="E157" s="201"/>
      <c r="F157" s="240"/>
      <c r="G157" s="240"/>
      <c r="H157" s="201"/>
      <c r="I157" s="447"/>
      <c r="J157" s="428"/>
      <c r="K157" s="185"/>
      <c r="L157" s="185"/>
      <c r="M157" s="185"/>
      <c r="N157" s="186"/>
      <c r="O157" s="457"/>
      <c r="P157" s="428"/>
      <c r="Q157" s="185"/>
      <c r="R157" s="186"/>
      <c r="S157" s="1"/>
      <c r="T157" s="1"/>
      <c r="U157" s="1"/>
      <c r="V157" s="1"/>
      <c r="W157" s="1"/>
      <c r="X157" s="1"/>
      <c r="Y157" s="1"/>
      <c r="Z157" s="1"/>
      <c r="AA157" s="1"/>
      <c r="AB157" s="1"/>
      <c r="AC157" s="8"/>
      <c r="AD157" s="1"/>
    </row>
    <row r="158" spans="1:30" ht="13.5" customHeight="1">
      <c r="A158" s="1"/>
      <c r="B158" s="183" t="s">
        <v>144</v>
      </c>
      <c r="C158" s="447"/>
      <c r="D158" s="428"/>
      <c r="E158" s="201"/>
      <c r="F158" s="240"/>
      <c r="G158" s="240"/>
      <c r="H158" s="201"/>
      <c r="I158" s="447"/>
      <c r="J158" s="428"/>
      <c r="K158" s="185"/>
      <c r="L158" s="185"/>
      <c r="M158" s="185"/>
      <c r="N158" s="186"/>
      <c r="O158" s="457"/>
      <c r="P158" s="428"/>
      <c r="Q158" s="185"/>
      <c r="R158" s="186"/>
      <c r="S158" s="1"/>
      <c r="T158" s="1"/>
      <c r="U158" s="1"/>
      <c r="V158" s="1"/>
      <c r="W158" s="1"/>
      <c r="X158" s="1"/>
      <c r="Y158" s="1"/>
      <c r="Z158" s="1"/>
      <c r="AA158" s="1"/>
      <c r="AB158" s="1"/>
      <c r="AC158" s="8"/>
      <c r="AD158" s="1"/>
    </row>
    <row r="159" spans="1:30" ht="13.5" customHeight="1">
      <c r="A159" s="1"/>
      <c r="B159" s="183" t="s">
        <v>376</v>
      </c>
      <c r="C159" s="447"/>
      <c r="D159" s="428"/>
      <c r="E159" s="186"/>
      <c r="F159" s="186"/>
      <c r="G159" s="240"/>
      <c r="H159" s="240"/>
      <c r="I159" s="447"/>
      <c r="J159" s="428"/>
      <c r="K159" s="201"/>
      <c r="L159" s="201"/>
      <c r="M159" s="201"/>
      <c r="N159" s="201"/>
      <c r="O159" s="447"/>
      <c r="P159" s="428"/>
      <c r="Q159" s="185"/>
      <c r="R159" s="186"/>
      <c r="S159" s="1"/>
      <c r="T159" s="1"/>
      <c r="U159" s="1"/>
      <c r="V159" s="1"/>
      <c r="W159" s="1"/>
      <c r="X159" s="1"/>
      <c r="Y159" s="1"/>
      <c r="Z159" s="1"/>
      <c r="AA159" s="1"/>
      <c r="AB159" s="1"/>
      <c r="AC159" s="8"/>
      <c r="AD159" s="1"/>
    </row>
    <row r="160" spans="1:30"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1"/>
      <c r="Z160" s="1"/>
      <c r="AA160" s="1"/>
      <c r="AB160" s="1"/>
      <c r="AC160" s="8"/>
      <c r="AD160" s="1"/>
    </row>
    <row r="161" spans="1:30"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1"/>
      <c r="Z161" s="1"/>
      <c r="AA161" s="1"/>
      <c r="AB161" s="1"/>
      <c r="AC161" s="8"/>
      <c r="AD161" s="1"/>
    </row>
    <row r="162" spans="1:30"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1"/>
      <c r="AC162" s="8"/>
      <c r="AD162" s="1"/>
    </row>
    <row r="163" spans="1:30"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1"/>
      <c r="AC163" s="8"/>
      <c r="AD163" s="1"/>
    </row>
    <row r="164" spans="1:30"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sheetData>
  <mergeCells count="346">
    <mergeCell ref="S85:T85"/>
    <mergeCell ref="K80:U80"/>
    <mergeCell ref="V80:W80"/>
    <mergeCell ref="K82:W82"/>
    <mergeCell ref="B83:C83"/>
    <mergeCell ref="G84:H84"/>
    <mergeCell ref="I84:J84"/>
    <mergeCell ref="S84:T84"/>
    <mergeCell ref="G78:J78"/>
    <mergeCell ref="K78:U78"/>
    <mergeCell ref="V78:W78"/>
    <mergeCell ref="G79:J79"/>
    <mergeCell ref="K79:U79"/>
    <mergeCell ref="V79:W79"/>
    <mergeCell ref="G80:J80"/>
    <mergeCell ref="K84:M84"/>
    <mergeCell ref="O84:Q84"/>
    <mergeCell ref="K77:U77"/>
    <mergeCell ref="V77:W77"/>
    <mergeCell ref="G75:J75"/>
    <mergeCell ref="K75:U75"/>
    <mergeCell ref="V75:W75"/>
    <mergeCell ref="G76:J76"/>
    <mergeCell ref="K76:U76"/>
    <mergeCell ref="V76:W76"/>
    <mergeCell ref="G77:J77"/>
    <mergeCell ref="G69:J69"/>
    <mergeCell ref="G70:J70"/>
    <mergeCell ref="K70:U70"/>
    <mergeCell ref="V70:W70"/>
    <mergeCell ref="G71:J71"/>
    <mergeCell ref="K71:U71"/>
    <mergeCell ref="V71:W71"/>
    <mergeCell ref="K74:U74"/>
    <mergeCell ref="V74:W74"/>
    <mergeCell ref="G72:J72"/>
    <mergeCell ref="K72:U72"/>
    <mergeCell ref="V72:W72"/>
    <mergeCell ref="G73:J73"/>
    <mergeCell ref="K73:U73"/>
    <mergeCell ref="V73:W73"/>
    <mergeCell ref="G74:J74"/>
    <mergeCell ref="K69:U69"/>
    <mergeCell ref="V69:W69"/>
    <mergeCell ref="M48:P48"/>
    <mergeCell ref="M49:P49"/>
    <mergeCell ref="C46:F46"/>
    <mergeCell ref="C48:F48"/>
    <mergeCell ref="H48:J48"/>
    <mergeCell ref="R48:T48"/>
    <mergeCell ref="C49:F49"/>
    <mergeCell ref="H49:J49"/>
    <mergeCell ref="R49:T49"/>
    <mergeCell ref="R51:T51"/>
    <mergeCell ref="R52:T52"/>
    <mergeCell ref="R54:T54"/>
    <mergeCell ref="V54:W54"/>
    <mergeCell ref="R55:T55"/>
    <mergeCell ref="V55:W55"/>
    <mergeCell ref="C51:F51"/>
    <mergeCell ref="H51:J51"/>
    <mergeCell ref="M51:P51"/>
    <mergeCell ref="V51:W51"/>
    <mergeCell ref="H52:J52"/>
    <mergeCell ref="M52:P52"/>
    <mergeCell ref="V52:W52"/>
    <mergeCell ref="G66:J66"/>
    <mergeCell ref="K66:U66"/>
    <mergeCell ref="V66:W66"/>
    <mergeCell ref="B67:C67"/>
    <mergeCell ref="G67:J67"/>
    <mergeCell ref="K67:U67"/>
    <mergeCell ref="V67:W67"/>
    <mergeCell ref="G68:J68"/>
    <mergeCell ref="K68:U68"/>
    <mergeCell ref="V68:W68"/>
    <mergeCell ref="R63:T63"/>
    <mergeCell ref="R64:T64"/>
    <mergeCell ref="M59:P59"/>
    <mergeCell ref="K61:W61"/>
    <mergeCell ref="C63:F63"/>
    <mergeCell ref="M63:P63"/>
    <mergeCell ref="V63:W63"/>
    <mergeCell ref="C64:F64"/>
    <mergeCell ref="M64:P64"/>
    <mergeCell ref="V64:W64"/>
    <mergeCell ref="H63:J63"/>
    <mergeCell ref="H64:J64"/>
    <mergeCell ref="R59:T59"/>
    <mergeCell ref="V48:W48"/>
    <mergeCell ref="V49:W49"/>
    <mergeCell ref="C58:F58"/>
    <mergeCell ref="H58:J58"/>
    <mergeCell ref="M58:P58"/>
    <mergeCell ref="V58:W58"/>
    <mergeCell ref="C59:F59"/>
    <mergeCell ref="H59:J59"/>
    <mergeCell ref="V59:W59"/>
    <mergeCell ref="C52:F52"/>
    <mergeCell ref="C54:F54"/>
    <mergeCell ref="H54:J54"/>
    <mergeCell ref="M54:P54"/>
    <mergeCell ref="C55:F55"/>
    <mergeCell ref="H55:J55"/>
    <mergeCell ref="M55:P55"/>
    <mergeCell ref="R58:T58"/>
    <mergeCell ref="R36:T36"/>
    <mergeCell ref="R37:T37"/>
    <mergeCell ref="R40:T40"/>
    <mergeCell ref="V40:W40"/>
    <mergeCell ref="R41:T41"/>
    <mergeCell ref="V41:W41"/>
    <mergeCell ref="K43:W43"/>
    <mergeCell ref="C36:F36"/>
    <mergeCell ref="H36:J36"/>
    <mergeCell ref="M36:P36"/>
    <mergeCell ref="V36:W36"/>
    <mergeCell ref="H37:J37"/>
    <mergeCell ref="M37:P37"/>
    <mergeCell ref="V37:W37"/>
    <mergeCell ref="C37:F37"/>
    <mergeCell ref="C40:F40"/>
    <mergeCell ref="H40:J40"/>
    <mergeCell ref="M40:P40"/>
    <mergeCell ref="C41:F41"/>
    <mergeCell ref="H41:J41"/>
    <mergeCell ref="M41:P41"/>
    <mergeCell ref="R30:T30"/>
    <mergeCell ref="R31:T31"/>
    <mergeCell ref="R33:T33"/>
    <mergeCell ref="V33:W33"/>
    <mergeCell ref="X33:Y33"/>
    <mergeCell ref="R34:T34"/>
    <mergeCell ref="V34:W34"/>
    <mergeCell ref="C30:F30"/>
    <mergeCell ref="H30:J30"/>
    <mergeCell ref="M30:P30"/>
    <mergeCell ref="V30:W30"/>
    <mergeCell ref="H31:J31"/>
    <mergeCell ref="M31:P31"/>
    <mergeCell ref="V31:W31"/>
    <mergeCell ref="C31:F31"/>
    <mergeCell ref="C33:F33"/>
    <mergeCell ref="H33:J33"/>
    <mergeCell ref="M33:P33"/>
    <mergeCell ref="C34:F34"/>
    <mergeCell ref="H34:J34"/>
    <mergeCell ref="M34:P34"/>
    <mergeCell ref="R45:T45"/>
    <mergeCell ref="R46:T46"/>
    <mergeCell ref="C45:F45"/>
    <mergeCell ref="H45:J45"/>
    <mergeCell ref="M45:P45"/>
    <mergeCell ref="V45:W45"/>
    <mergeCell ref="H46:J46"/>
    <mergeCell ref="M46:P46"/>
    <mergeCell ref="V46:W46"/>
    <mergeCell ref="C20:F20"/>
    <mergeCell ref="H20:J20"/>
    <mergeCell ref="U20:W20"/>
    <mergeCell ref="X20:Z20"/>
    <mergeCell ref="AA20:AC20"/>
    <mergeCell ref="H21:J21"/>
    <mergeCell ref="AA21:AC21"/>
    <mergeCell ref="H27:J27"/>
    <mergeCell ref="H28:J28"/>
    <mergeCell ref="M28:P28"/>
    <mergeCell ref="R28:T28"/>
    <mergeCell ref="V28:W28"/>
    <mergeCell ref="C21:F21"/>
    <mergeCell ref="C22:F22"/>
    <mergeCell ref="H22:J22"/>
    <mergeCell ref="C23:F23"/>
    <mergeCell ref="H23:J23"/>
    <mergeCell ref="C27:F27"/>
    <mergeCell ref="C28:F28"/>
    <mergeCell ref="K25:W25"/>
    <mergeCell ref="M27:P27"/>
    <mergeCell ref="R27:T27"/>
    <mergeCell ref="V27:W27"/>
    <mergeCell ref="U21:W21"/>
    <mergeCell ref="X21:Z21"/>
    <mergeCell ref="U22:W22"/>
    <mergeCell ref="X22:Z22"/>
    <mergeCell ref="AA22:AC22"/>
    <mergeCell ref="U23:W23"/>
    <mergeCell ref="X23:Z23"/>
    <mergeCell ref="AA23:AC23"/>
    <mergeCell ref="N14:O14"/>
    <mergeCell ref="X14:AA14"/>
    <mergeCell ref="N15:O15"/>
    <mergeCell ref="X15:AA15"/>
    <mergeCell ref="K18:W18"/>
    <mergeCell ref="M20:P20"/>
    <mergeCell ref="M21:P21"/>
    <mergeCell ref="M22:P22"/>
    <mergeCell ref="M23:P23"/>
    <mergeCell ref="O1:U1"/>
    <mergeCell ref="K7:W7"/>
    <mergeCell ref="N9:O9"/>
    <mergeCell ref="X9:AA9"/>
    <mergeCell ref="N10:O10"/>
    <mergeCell ref="N11:O11"/>
    <mergeCell ref="N12:O12"/>
    <mergeCell ref="N13:O13"/>
    <mergeCell ref="X13:AA13"/>
    <mergeCell ref="O158:P158"/>
    <mergeCell ref="O159:P159"/>
    <mergeCell ref="C157:D157"/>
    <mergeCell ref="I157:J157"/>
    <mergeCell ref="O157:P157"/>
    <mergeCell ref="C158:D158"/>
    <mergeCell ref="I158:J158"/>
    <mergeCell ref="C159:D159"/>
    <mergeCell ref="I159:J159"/>
    <mergeCell ref="O142:P142"/>
    <mergeCell ref="C143:D143"/>
    <mergeCell ref="I143:J143"/>
    <mergeCell ref="O143:P143"/>
    <mergeCell ref="O148:P148"/>
    <mergeCell ref="O149:P149"/>
    <mergeCell ref="O151:P151"/>
    <mergeCell ref="I156:J156"/>
    <mergeCell ref="O156:P156"/>
    <mergeCell ref="C151:D151"/>
    <mergeCell ref="I151:J151"/>
    <mergeCell ref="B154:R154"/>
    <mergeCell ref="B155:R155"/>
    <mergeCell ref="C156:D156"/>
    <mergeCell ref="I133:J133"/>
    <mergeCell ref="I134:J134"/>
    <mergeCell ref="B131:Q131"/>
    <mergeCell ref="C132:D132"/>
    <mergeCell ref="I132:J132"/>
    <mergeCell ref="O132:P132"/>
    <mergeCell ref="C133:D133"/>
    <mergeCell ref="O133:P133"/>
    <mergeCell ref="O134:P134"/>
    <mergeCell ref="B138:P138"/>
    <mergeCell ref="B139:P139"/>
    <mergeCell ref="C140:D140"/>
    <mergeCell ref="I140:J140"/>
    <mergeCell ref="O140:P140"/>
    <mergeCell ref="I141:J141"/>
    <mergeCell ref="O141:P141"/>
    <mergeCell ref="C141:D141"/>
    <mergeCell ref="C142:D142"/>
    <mergeCell ref="I142:J142"/>
    <mergeCell ref="B146:R146"/>
    <mergeCell ref="B147:R147"/>
    <mergeCell ref="C148:D148"/>
    <mergeCell ref="I148:J148"/>
    <mergeCell ref="U148:V148"/>
    <mergeCell ref="C149:D149"/>
    <mergeCell ref="C150:D150"/>
    <mergeCell ref="O150:P150"/>
    <mergeCell ref="I149:J149"/>
    <mergeCell ref="I150:J150"/>
    <mergeCell ref="B120:I120"/>
    <mergeCell ref="K120:W120"/>
    <mergeCell ref="F122:G122"/>
    <mergeCell ref="B128:Q128"/>
    <mergeCell ref="B129:Q129"/>
    <mergeCell ref="B130:Q130"/>
    <mergeCell ref="C134:D134"/>
    <mergeCell ref="C135:D135"/>
    <mergeCell ref="I135:J135"/>
    <mergeCell ref="O135:P135"/>
    <mergeCell ref="C110:D110"/>
    <mergeCell ref="C111:D111"/>
    <mergeCell ref="C112:D112"/>
    <mergeCell ref="C113:D113"/>
    <mergeCell ref="C114:D114"/>
    <mergeCell ref="C115:D115"/>
    <mergeCell ref="C116:D116"/>
    <mergeCell ref="C117:D117"/>
    <mergeCell ref="C118:D118"/>
    <mergeCell ref="K96:W96"/>
    <mergeCell ref="G98:V98"/>
    <mergeCell ref="G99:V99"/>
    <mergeCell ref="G100:V100"/>
    <mergeCell ref="B103:W103"/>
    <mergeCell ref="B106:I106"/>
    <mergeCell ref="K106:W106"/>
    <mergeCell ref="B108:H108"/>
    <mergeCell ref="C109:H109"/>
    <mergeCell ref="I93:J93"/>
    <mergeCell ref="K93:M93"/>
    <mergeCell ref="O93:Q93"/>
    <mergeCell ref="S93:T93"/>
    <mergeCell ref="G93:H93"/>
    <mergeCell ref="G94:H94"/>
    <mergeCell ref="B91:C91"/>
    <mergeCell ref="B92:C92"/>
    <mergeCell ref="G92:H92"/>
    <mergeCell ref="I92:J92"/>
    <mergeCell ref="K92:M92"/>
    <mergeCell ref="B93:C93"/>
    <mergeCell ref="B94:C94"/>
    <mergeCell ref="I94:J94"/>
    <mergeCell ref="K94:M94"/>
    <mergeCell ref="O94:Q94"/>
    <mergeCell ref="S94:T94"/>
    <mergeCell ref="O90:Q90"/>
    <mergeCell ref="S90:T90"/>
    <mergeCell ref="O91:Q91"/>
    <mergeCell ref="S91:T91"/>
    <mergeCell ref="O92:Q92"/>
    <mergeCell ref="S92:T92"/>
    <mergeCell ref="B88:C88"/>
    <mergeCell ref="G88:H88"/>
    <mergeCell ref="I88:J88"/>
    <mergeCell ref="K88:M88"/>
    <mergeCell ref="S88:T88"/>
    <mergeCell ref="B89:C89"/>
    <mergeCell ref="K89:M89"/>
    <mergeCell ref="S89:T89"/>
    <mergeCell ref="B84:C84"/>
    <mergeCell ref="B85:C85"/>
    <mergeCell ref="G85:H85"/>
    <mergeCell ref="I85:J85"/>
    <mergeCell ref="K85:M85"/>
    <mergeCell ref="B86:C86"/>
    <mergeCell ref="B87:C87"/>
    <mergeCell ref="O88:Q88"/>
    <mergeCell ref="O89:Q89"/>
    <mergeCell ref="O85:Q85"/>
    <mergeCell ref="I86:J86"/>
    <mergeCell ref="K86:M86"/>
    <mergeCell ref="O86:Q86"/>
    <mergeCell ref="S86:T86"/>
    <mergeCell ref="G86:H86"/>
    <mergeCell ref="G87:H87"/>
    <mergeCell ref="I87:J87"/>
    <mergeCell ref="K87:M87"/>
    <mergeCell ref="O87:Q87"/>
    <mergeCell ref="S87:T87"/>
    <mergeCell ref="G91:H91"/>
    <mergeCell ref="I91:J91"/>
    <mergeCell ref="G89:H89"/>
    <mergeCell ref="I89:J89"/>
    <mergeCell ref="B90:C90"/>
    <mergeCell ref="G90:H90"/>
    <mergeCell ref="I90:J90"/>
    <mergeCell ref="K90:M90"/>
    <mergeCell ref="K91:M91"/>
  </mergeCells>
  <printOptions horizontalCentered="1" gridLines="1"/>
  <pageMargins left="0.7" right="0.7" top="0.75" bottom="0.75" header="0" footer="0"/>
  <pageSetup fitToHeight="0" pageOrder="overThenDown" orientation="landscape" cellComments="atEnd"/>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AC1004"/>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8.41015625" customWidth="1"/>
    <col min="21" max="21" width="8.1171875" customWidth="1"/>
    <col min="22" max="22" width="5.87890625" customWidth="1"/>
    <col min="23" max="23" width="10.87890625" customWidth="1"/>
    <col min="24" max="25" width="13.703125" customWidth="1"/>
    <col min="26" max="26" width="14.87890625" customWidth="1"/>
    <col min="27" max="27" width="17.41015625" customWidth="1"/>
    <col min="28" max="28" width="0.703125" customWidth="1"/>
    <col min="29" max="29" width="8.41015625" customWidth="1"/>
  </cols>
  <sheetData>
    <row r="1" spans="1:29" ht="18.75" customHeight="1">
      <c r="A1" s="1"/>
      <c r="B1" s="2"/>
      <c r="C1" s="3"/>
      <c r="D1" s="2"/>
      <c r="E1" s="2"/>
      <c r="F1" s="2"/>
      <c r="G1" s="4"/>
      <c r="H1" s="5"/>
      <c r="I1" s="5"/>
      <c r="J1" s="5"/>
      <c r="K1" s="5"/>
      <c r="L1" s="6"/>
      <c r="M1" s="6"/>
      <c r="N1" s="7"/>
      <c r="O1" s="398"/>
      <c r="P1" s="381"/>
      <c r="Q1" s="381"/>
      <c r="R1" s="381"/>
      <c r="S1" s="381"/>
      <c r="T1" s="381"/>
      <c r="U1" s="7"/>
      <c r="V1" s="1"/>
      <c r="W1" s="1"/>
      <c r="X1" s="1"/>
      <c r="Y1" s="1"/>
      <c r="Z1" s="1"/>
      <c r="AA1" s="1"/>
      <c r="AB1" s="8"/>
      <c r="AC1" s="1"/>
    </row>
    <row r="2" spans="1:29"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8"/>
      <c r="AC2" s="1"/>
    </row>
    <row r="3" spans="1:29" ht="12.75" customHeight="1">
      <c r="A3" s="1"/>
      <c r="B3" s="1"/>
      <c r="C3" s="9"/>
      <c r="D3" s="1"/>
      <c r="E3" s="1"/>
      <c r="F3" s="1"/>
      <c r="G3" s="9"/>
      <c r="H3" s="1"/>
      <c r="I3" s="1"/>
      <c r="J3" s="1"/>
      <c r="K3" s="1"/>
      <c r="L3" s="1"/>
      <c r="M3" s="1"/>
      <c r="N3" s="1"/>
      <c r="O3" s="1"/>
      <c r="P3" s="1"/>
      <c r="Q3" s="1"/>
      <c r="R3" s="1"/>
      <c r="S3" s="1"/>
      <c r="T3" s="1"/>
      <c r="U3" s="1"/>
      <c r="V3" s="1"/>
      <c r="W3" s="1"/>
      <c r="X3" s="1"/>
      <c r="Y3" s="1"/>
      <c r="Z3" s="1"/>
      <c r="AA3" s="1"/>
      <c r="AB3" s="8"/>
      <c r="AC3" s="1"/>
    </row>
    <row r="4" spans="1:29" ht="13.5" customHeight="1">
      <c r="A4" s="1"/>
      <c r="B4" s="11"/>
      <c r="C4" s="10"/>
      <c r="D4" s="11"/>
      <c r="E4" s="11"/>
      <c r="F4" s="11"/>
      <c r="G4" s="9"/>
      <c r="H4" s="1"/>
      <c r="I4" s="1"/>
      <c r="J4" s="1"/>
      <c r="K4" s="1"/>
      <c r="L4" s="1"/>
      <c r="M4" s="1"/>
      <c r="N4" s="1"/>
      <c r="O4" s="1"/>
      <c r="P4" s="1"/>
      <c r="Q4" s="1"/>
      <c r="R4" s="1"/>
      <c r="S4" s="1"/>
      <c r="T4" s="1"/>
      <c r="U4" s="1"/>
      <c r="V4" s="1"/>
      <c r="W4" s="1"/>
      <c r="X4" s="1"/>
      <c r="Y4" s="1"/>
      <c r="Z4" s="1"/>
      <c r="AA4" s="1"/>
      <c r="AB4" s="8"/>
      <c r="AC4" s="1"/>
    </row>
    <row r="5" spans="1:29" ht="13.5" customHeight="1">
      <c r="A5" s="1"/>
      <c r="B5" s="1"/>
      <c r="C5" s="9"/>
      <c r="D5" s="1"/>
      <c r="E5" s="1"/>
      <c r="F5" s="1"/>
      <c r="G5" s="9"/>
      <c r="H5" s="1"/>
      <c r="I5" s="1"/>
      <c r="J5" s="1"/>
      <c r="K5" s="1"/>
      <c r="L5" s="1"/>
      <c r="M5" s="1"/>
      <c r="N5" s="1"/>
      <c r="O5" s="1"/>
      <c r="P5" s="1"/>
      <c r="Q5" s="1"/>
      <c r="R5" s="1"/>
      <c r="S5" s="1"/>
      <c r="T5" s="1"/>
      <c r="U5" s="1"/>
      <c r="V5" s="1"/>
      <c r="W5" s="1"/>
      <c r="X5" s="1"/>
      <c r="Y5" s="1"/>
      <c r="Z5" s="1"/>
      <c r="AA5" s="1"/>
      <c r="AB5" s="8"/>
      <c r="AC5" s="1"/>
    </row>
    <row r="6" spans="1:29"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row>
    <row r="7" spans="1:29" ht="20.25" customHeight="1">
      <c r="A7" s="1"/>
      <c r="B7" s="13" t="s">
        <v>0</v>
      </c>
      <c r="C7" s="14"/>
      <c r="D7" s="15"/>
      <c r="E7" s="15"/>
      <c r="F7" s="15"/>
      <c r="G7" s="16"/>
      <c r="H7" s="17"/>
      <c r="I7" s="17"/>
      <c r="J7" s="17"/>
      <c r="K7" s="388" t="s">
        <v>502</v>
      </c>
      <c r="L7" s="389"/>
      <c r="M7" s="389"/>
      <c r="N7" s="389"/>
      <c r="O7" s="389"/>
      <c r="P7" s="389"/>
      <c r="Q7" s="389"/>
      <c r="R7" s="389"/>
      <c r="S7" s="389"/>
      <c r="T7" s="389"/>
      <c r="U7" s="389"/>
      <c r="V7" s="390"/>
      <c r="W7" s="1"/>
      <c r="X7" s="1"/>
      <c r="Y7" s="1"/>
      <c r="Z7" s="1"/>
      <c r="AA7" s="1"/>
      <c r="AB7" s="1"/>
      <c r="AC7" s="1"/>
    </row>
    <row r="8" spans="1:29"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row>
    <row r="9" spans="1:29"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1" t="s">
        <v>3</v>
      </c>
      <c r="S9" s="22" t="s">
        <v>4</v>
      </c>
      <c r="T9" s="25" t="s">
        <v>8</v>
      </c>
      <c r="U9" s="26" t="s">
        <v>3</v>
      </c>
      <c r="V9" s="290" t="s">
        <v>9</v>
      </c>
      <c r="W9" s="510" t="s">
        <v>435</v>
      </c>
      <c r="X9" s="511"/>
      <c r="Y9" s="511"/>
      <c r="Z9" s="512"/>
      <c r="AA9" s="28"/>
      <c r="AB9" s="1"/>
      <c r="AC9" s="1"/>
    </row>
    <row r="10" spans="1:29" ht="13.5" customHeight="1">
      <c r="A10" s="1"/>
      <c r="B10" s="29" t="s">
        <v>10</v>
      </c>
      <c r="C10" s="244">
        <v>61</v>
      </c>
      <c r="D10" s="245">
        <f>C10/C15</f>
        <v>0.34857142857142859</v>
      </c>
      <c r="E10" s="32"/>
      <c r="F10" s="1"/>
      <c r="G10" s="33" t="s">
        <v>11</v>
      </c>
      <c r="H10" s="150">
        <v>94</v>
      </c>
      <c r="I10" s="245">
        <f>H10/H12</f>
        <v>0.53714285714285714</v>
      </c>
      <c r="J10" s="1"/>
      <c r="K10" s="29" t="s">
        <v>12</v>
      </c>
      <c r="L10" s="265"/>
      <c r="M10" s="150">
        <v>170</v>
      </c>
      <c r="N10" s="524">
        <f>M10/M15</f>
        <v>0.97142857142857142</v>
      </c>
      <c r="O10" s="525"/>
      <c r="P10" s="1"/>
      <c r="Q10" s="146" t="s">
        <v>13</v>
      </c>
      <c r="R10" s="147">
        <v>150</v>
      </c>
      <c r="S10" s="312">
        <f>R10/M15</f>
        <v>0.8571428571428571</v>
      </c>
      <c r="T10" s="149" t="s">
        <v>14</v>
      </c>
      <c r="U10" s="150">
        <v>14</v>
      </c>
      <c r="V10" s="291">
        <f>C15/U10</f>
        <v>12.5</v>
      </c>
      <c r="W10" s="292" t="s">
        <v>51</v>
      </c>
      <c r="X10" s="293" t="s">
        <v>436</v>
      </c>
      <c r="Y10" s="293" t="s">
        <v>437</v>
      </c>
      <c r="Z10" s="294" t="s">
        <v>105</v>
      </c>
      <c r="AA10" s="24"/>
      <c r="AB10" s="1"/>
      <c r="AC10" s="1"/>
    </row>
    <row r="11" spans="1:29" ht="13.5" customHeight="1">
      <c r="A11" s="1"/>
      <c r="B11" s="29" t="s">
        <v>15</v>
      </c>
      <c r="C11" s="244">
        <v>85</v>
      </c>
      <c r="D11" s="245">
        <f>C11/C15</f>
        <v>0.48571428571428571</v>
      </c>
      <c r="E11" s="32"/>
      <c r="F11" s="1"/>
      <c r="G11" s="33" t="s">
        <v>16</v>
      </c>
      <c r="H11" s="150">
        <v>81</v>
      </c>
      <c r="I11" s="245">
        <f>H11/H12</f>
        <v>0.46285714285714286</v>
      </c>
      <c r="J11" s="1"/>
      <c r="K11" s="29" t="s">
        <v>17</v>
      </c>
      <c r="L11" s="265"/>
      <c r="M11" s="150">
        <v>3</v>
      </c>
      <c r="N11" s="524">
        <f>M11/M15</f>
        <v>1.7142857142857144E-2</v>
      </c>
      <c r="O11" s="525"/>
      <c r="P11" s="1"/>
      <c r="Q11" s="42" t="s">
        <v>18</v>
      </c>
      <c r="R11" s="150">
        <v>1</v>
      </c>
      <c r="S11" s="313">
        <f>R11/C15</f>
        <v>5.7142857142857143E-3</v>
      </c>
      <c r="T11" s="38" t="s">
        <v>19</v>
      </c>
      <c r="U11" s="35">
        <v>3</v>
      </c>
      <c r="V11" s="295">
        <f>C15/U11</f>
        <v>58.333333333333336</v>
      </c>
      <c r="W11" s="296">
        <v>44197</v>
      </c>
      <c r="X11" s="314" t="s">
        <v>438</v>
      </c>
      <c r="Y11" s="298" t="s">
        <v>439</v>
      </c>
      <c r="Z11" s="299" t="s">
        <v>440</v>
      </c>
      <c r="AA11" s="9"/>
      <c r="AB11" s="1"/>
      <c r="AC11" s="1"/>
    </row>
    <row r="12" spans="1:29" ht="13.5" customHeight="1">
      <c r="A12" s="1"/>
      <c r="B12" s="42" t="s">
        <v>342</v>
      </c>
      <c r="C12" s="244">
        <v>29</v>
      </c>
      <c r="D12" s="245">
        <f>C12/C15</f>
        <v>0.1657142857142857</v>
      </c>
      <c r="E12" s="32"/>
      <c r="F12" s="1"/>
      <c r="G12" s="44" t="s">
        <v>20</v>
      </c>
      <c r="H12" s="257">
        <f>H10+H11</f>
        <v>175</v>
      </c>
      <c r="I12" s="247">
        <f>SUM(I10:I11)</f>
        <v>1</v>
      </c>
      <c r="J12" s="1"/>
      <c r="K12" s="29" t="s">
        <v>21</v>
      </c>
      <c r="L12" s="267"/>
      <c r="M12" s="248">
        <v>0</v>
      </c>
      <c r="N12" s="524">
        <f>M12/M15</f>
        <v>0</v>
      </c>
      <c r="O12" s="525"/>
      <c r="P12" s="1"/>
      <c r="Q12" s="42" t="s">
        <v>22</v>
      </c>
      <c r="R12" s="150">
        <v>8</v>
      </c>
      <c r="S12" s="313">
        <f>R12/C15</f>
        <v>4.5714285714285714E-2</v>
      </c>
      <c r="T12" s="38" t="s">
        <v>7</v>
      </c>
      <c r="U12" s="35">
        <v>3</v>
      </c>
      <c r="V12" s="295">
        <f>C15/U12</f>
        <v>58.333333333333336</v>
      </c>
      <c r="W12" s="300" t="s">
        <v>23</v>
      </c>
      <c r="X12" s="301"/>
      <c r="Y12" s="301"/>
      <c r="Z12" s="302"/>
      <c r="AA12" s="9"/>
      <c r="AB12" s="1"/>
      <c r="AC12" s="1"/>
    </row>
    <row r="13" spans="1:29" ht="13.5" customHeight="1">
      <c r="A13" s="1"/>
      <c r="B13" s="29"/>
      <c r="C13" s="43"/>
      <c r="D13" s="31"/>
      <c r="E13" s="32"/>
      <c r="F13" s="1"/>
      <c r="G13" s="9"/>
      <c r="H13" s="1"/>
      <c r="I13" s="1"/>
      <c r="J13" s="1"/>
      <c r="K13" s="29" t="s">
        <v>24</v>
      </c>
      <c r="L13" s="267"/>
      <c r="M13" s="248">
        <v>0</v>
      </c>
      <c r="N13" s="524">
        <f>M13/M15</f>
        <v>0</v>
      </c>
      <c r="O13" s="525"/>
      <c r="P13" s="1"/>
      <c r="Q13" s="42" t="s">
        <v>343</v>
      </c>
      <c r="R13" s="150">
        <v>11</v>
      </c>
      <c r="S13" s="313">
        <f>R13/C15</f>
        <v>6.2857142857142861E-2</v>
      </c>
      <c r="T13" s="49" t="s">
        <v>20</v>
      </c>
      <c r="U13" s="50">
        <f>SUM(U10:U12)</f>
        <v>20</v>
      </c>
      <c r="V13" s="51">
        <f>C15/U13</f>
        <v>8.75</v>
      </c>
      <c r="W13" s="513" t="s">
        <v>23</v>
      </c>
      <c r="X13" s="381"/>
      <c r="Y13" s="381"/>
      <c r="Z13" s="381"/>
      <c r="AA13" s="52"/>
      <c r="AB13" s="1"/>
      <c r="AC13" s="1"/>
    </row>
    <row r="14" spans="1:29" ht="13.5" customHeight="1">
      <c r="A14" s="1"/>
      <c r="B14" s="53"/>
      <c r="C14" s="43"/>
      <c r="D14" s="31"/>
      <c r="E14" s="32"/>
      <c r="F14" s="1"/>
      <c r="G14" s="9"/>
      <c r="H14" s="1"/>
      <c r="I14" s="1"/>
      <c r="J14" s="1"/>
      <c r="K14" s="29" t="s">
        <v>7</v>
      </c>
      <c r="L14" s="267"/>
      <c r="M14" s="248">
        <v>2</v>
      </c>
      <c r="N14" s="524">
        <f>M14/M15</f>
        <v>1.1428571428571429E-2</v>
      </c>
      <c r="O14" s="525"/>
      <c r="P14" s="1"/>
      <c r="Q14" s="54" t="s">
        <v>344</v>
      </c>
      <c r="R14" s="55">
        <v>4</v>
      </c>
      <c r="S14" s="315">
        <f>R14/C15</f>
        <v>2.2857142857142857E-2</v>
      </c>
      <c r="T14" s="1"/>
      <c r="U14" s="1"/>
      <c r="V14" s="1"/>
      <c r="W14" s="403" t="s">
        <v>23</v>
      </c>
      <c r="X14" s="381"/>
      <c r="Y14" s="381"/>
      <c r="Z14" s="381"/>
      <c r="AA14" s="57"/>
      <c r="AB14" s="1"/>
      <c r="AC14" s="1"/>
    </row>
    <row r="15" spans="1:29" ht="13.5" customHeight="1">
      <c r="A15" s="1"/>
      <c r="B15" s="44" t="s">
        <v>20</v>
      </c>
      <c r="C15" s="258">
        <f>C10+C11+C12</f>
        <v>175</v>
      </c>
      <c r="D15" s="46">
        <f>SUM(D10:D14)</f>
        <v>1</v>
      </c>
      <c r="E15" s="32"/>
      <c r="F15" s="1"/>
      <c r="G15" s="9"/>
      <c r="H15" s="1"/>
      <c r="I15" s="1"/>
      <c r="J15" s="1"/>
      <c r="K15" s="44" t="s">
        <v>20</v>
      </c>
      <c r="L15" s="268"/>
      <c r="M15" s="257">
        <f>M10+M11+M12+M13+M14</f>
        <v>175</v>
      </c>
      <c r="N15" s="526">
        <f>SUM(O10:O14)</f>
        <v>0</v>
      </c>
      <c r="O15" s="527"/>
      <c r="P15" s="1"/>
      <c r="Q15" s="59" t="s">
        <v>26</v>
      </c>
      <c r="R15" s="152" t="s">
        <v>345</v>
      </c>
      <c r="S15" s="249" t="e">
        <f>R15/C15</f>
        <v>#VALUE!</v>
      </c>
      <c r="T15" s="1"/>
      <c r="U15" s="1"/>
      <c r="V15" s="1"/>
      <c r="W15" s="404"/>
      <c r="X15" s="381"/>
      <c r="Y15" s="381"/>
      <c r="Z15" s="381"/>
      <c r="AA15" s="9"/>
      <c r="AB15" s="1"/>
      <c r="AC15" s="1"/>
    </row>
    <row r="16" spans="1:29"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row>
    <row r="17" spans="1:29"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row>
    <row r="18" spans="1:29" ht="21" customHeight="1">
      <c r="A18" s="1"/>
      <c r="B18" s="63" t="s">
        <v>27</v>
      </c>
      <c r="C18" s="64"/>
      <c r="D18" s="65"/>
      <c r="E18" s="65"/>
      <c r="F18" s="65"/>
      <c r="G18" s="66"/>
      <c r="H18" s="67"/>
      <c r="I18" s="67"/>
      <c r="J18" s="67"/>
      <c r="K18" s="388" t="s">
        <v>502</v>
      </c>
      <c r="L18" s="389"/>
      <c r="M18" s="389"/>
      <c r="N18" s="389"/>
      <c r="O18" s="389"/>
      <c r="P18" s="389"/>
      <c r="Q18" s="389"/>
      <c r="R18" s="389"/>
      <c r="S18" s="389"/>
      <c r="T18" s="389"/>
      <c r="U18" s="389"/>
      <c r="V18" s="390"/>
      <c r="W18" s="1"/>
      <c r="X18" s="232"/>
      <c r="Y18" s="232"/>
      <c r="Z18" s="232"/>
      <c r="AA18" s="241" t="s">
        <v>28</v>
      </c>
      <c r="AB18" s="1"/>
      <c r="AC18" s="1"/>
    </row>
    <row r="19" spans="1:29" ht="9.75" customHeight="1">
      <c r="A19" s="1"/>
      <c r="B19" s="2"/>
      <c r="C19" s="3"/>
      <c r="D19" s="2"/>
      <c r="E19" s="2"/>
      <c r="F19" s="2"/>
      <c r="G19" s="4"/>
      <c r="H19" s="5"/>
      <c r="I19" s="5"/>
      <c r="J19" s="5"/>
      <c r="K19" s="52"/>
      <c r="L19" s="52"/>
      <c r="M19" s="52"/>
      <c r="N19" s="52"/>
      <c r="O19" s="52"/>
      <c r="P19" s="52"/>
      <c r="Q19" s="52"/>
      <c r="R19" s="52"/>
      <c r="S19" s="52"/>
      <c r="T19" s="52"/>
      <c r="U19" s="52"/>
      <c r="V19" s="52"/>
      <c r="W19" s="1"/>
      <c r="X19" s="1"/>
      <c r="Y19" s="1"/>
      <c r="Z19" s="1"/>
      <c r="AA19" s="1"/>
      <c r="AB19" s="8"/>
      <c r="AC19" s="1"/>
    </row>
    <row r="20" spans="1:29" ht="13.5" customHeight="1">
      <c r="A20" s="1"/>
      <c r="B20" s="69"/>
      <c r="C20" s="405" t="s">
        <v>29</v>
      </c>
      <c r="D20" s="406"/>
      <c r="E20" s="406"/>
      <c r="F20" s="407"/>
      <c r="G20" s="71" t="s">
        <v>30</v>
      </c>
      <c r="H20" s="405" t="s">
        <v>31</v>
      </c>
      <c r="I20" s="406"/>
      <c r="J20" s="407"/>
      <c r="K20" s="71" t="s">
        <v>32</v>
      </c>
      <c r="L20" s="334" t="s">
        <v>33</v>
      </c>
      <c r="M20" s="405" t="s">
        <v>34</v>
      </c>
      <c r="N20" s="406"/>
      <c r="O20" s="406"/>
      <c r="P20" s="407"/>
      <c r="Q20" s="334" t="s">
        <v>35</v>
      </c>
      <c r="R20" s="334" t="s">
        <v>36</v>
      </c>
      <c r="S20" s="334" t="s">
        <v>487</v>
      </c>
      <c r="T20" s="405" t="s">
        <v>488</v>
      </c>
      <c r="U20" s="406"/>
      <c r="V20" s="407"/>
      <c r="W20" s="405" t="s">
        <v>39</v>
      </c>
      <c r="X20" s="406"/>
      <c r="Y20" s="407"/>
      <c r="Z20" s="405" t="s">
        <v>46</v>
      </c>
      <c r="AA20" s="406"/>
      <c r="AB20" s="407"/>
      <c r="AC20" s="1"/>
    </row>
    <row r="21" spans="1:29" ht="13.5" customHeight="1">
      <c r="A21" s="1"/>
      <c r="B21" s="74" t="s">
        <v>40</v>
      </c>
      <c r="C21" s="408">
        <v>116</v>
      </c>
      <c r="D21" s="409"/>
      <c r="E21" s="409"/>
      <c r="F21" s="410"/>
      <c r="G21" s="250">
        <v>177</v>
      </c>
      <c r="H21" s="493">
        <v>172</v>
      </c>
      <c r="I21" s="409"/>
      <c r="J21" s="410"/>
      <c r="K21" s="250">
        <v>173</v>
      </c>
      <c r="L21" s="76">
        <v>174</v>
      </c>
      <c r="M21" s="408">
        <v>173</v>
      </c>
      <c r="N21" s="409"/>
      <c r="O21" s="409"/>
      <c r="P21" s="410"/>
      <c r="Q21" s="76">
        <v>174</v>
      </c>
      <c r="R21" s="76">
        <v>175</v>
      </c>
      <c r="S21" s="76">
        <v>175</v>
      </c>
      <c r="T21" s="408"/>
      <c r="U21" s="409"/>
      <c r="V21" s="410"/>
      <c r="W21" s="408"/>
      <c r="X21" s="409"/>
      <c r="Y21" s="410"/>
      <c r="Z21" s="408"/>
      <c r="AA21" s="409"/>
      <c r="AB21" s="410"/>
      <c r="AC21" s="1"/>
    </row>
    <row r="22" spans="1:29" ht="13.5" customHeight="1">
      <c r="A22" s="1"/>
      <c r="B22" s="74" t="s">
        <v>41</v>
      </c>
      <c r="C22" s="408">
        <v>120</v>
      </c>
      <c r="D22" s="409"/>
      <c r="E22" s="409"/>
      <c r="F22" s="410"/>
      <c r="G22" s="76">
        <v>180</v>
      </c>
      <c r="H22" s="408">
        <v>180</v>
      </c>
      <c r="I22" s="409"/>
      <c r="J22" s="410"/>
      <c r="K22" s="250">
        <v>180</v>
      </c>
      <c r="L22" s="76">
        <v>180</v>
      </c>
      <c r="M22" s="408">
        <v>180</v>
      </c>
      <c r="N22" s="409"/>
      <c r="O22" s="409"/>
      <c r="P22" s="410"/>
      <c r="Q22" s="76">
        <v>180</v>
      </c>
      <c r="R22" s="76">
        <v>180</v>
      </c>
      <c r="S22" s="76">
        <v>180</v>
      </c>
      <c r="T22" s="408">
        <v>180</v>
      </c>
      <c r="U22" s="409"/>
      <c r="V22" s="410"/>
      <c r="W22" s="408">
        <v>180</v>
      </c>
      <c r="X22" s="409"/>
      <c r="Y22" s="410"/>
      <c r="Z22" s="408">
        <v>180</v>
      </c>
      <c r="AA22" s="409"/>
      <c r="AB22" s="410"/>
      <c r="AC22" s="1"/>
    </row>
    <row r="23" spans="1:29" ht="13.5" customHeight="1">
      <c r="A23" s="1"/>
      <c r="B23" s="81" t="s">
        <v>42</v>
      </c>
      <c r="C23" s="411">
        <f>C21-C22</f>
        <v>-4</v>
      </c>
      <c r="D23" s="412"/>
      <c r="E23" s="412"/>
      <c r="F23" s="413"/>
      <c r="G23" s="83">
        <f t="shared" ref="G23:H23" si="0">G21-G22</f>
        <v>-3</v>
      </c>
      <c r="H23" s="411">
        <f t="shared" si="0"/>
        <v>-8</v>
      </c>
      <c r="I23" s="412"/>
      <c r="J23" s="413"/>
      <c r="K23" s="270">
        <v>7</v>
      </c>
      <c r="L23" s="270">
        <v>6</v>
      </c>
      <c r="M23" s="507">
        <v>7</v>
      </c>
      <c r="N23" s="412"/>
      <c r="O23" s="412"/>
      <c r="P23" s="413"/>
      <c r="Q23" s="270">
        <v>6</v>
      </c>
      <c r="R23" s="270">
        <v>5</v>
      </c>
      <c r="S23" s="270">
        <v>5</v>
      </c>
      <c r="T23" s="507"/>
      <c r="U23" s="412"/>
      <c r="V23" s="413"/>
      <c r="W23" s="507"/>
      <c r="X23" s="412"/>
      <c r="Y23" s="413"/>
      <c r="Z23" s="507"/>
      <c r="AA23" s="412"/>
      <c r="AB23" s="413"/>
      <c r="AC23" s="1"/>
    </row>
    <row r="24" spans="1:29"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8"/>
      <c r="AC24" s="1"/>
    </row>
    <row r="25" spans="1:29" ht="20.25" customHeight="1">
      <c r="A25" s="1"/>
      <c r="B25" s="63" t="s">
        <v>43</v>
      </c>
      <c r="C25" s="64"/>
      <c r="D25" s="65"/>
      <c r="E25" s="65"/>
      <c r="F25" s="65"/>
      <c r="G25" s="66"/>
      <c r="H25" s="67"/>
      <c r="I25" s="67"/>
      <c r="J25" s="67"/>
      <c r="K25" s="388" t="s">
        <v>502</v>
      </c>
      <c r="L25" s="389"/>
      <c r="M25" s="389"/>
      <c r="N25" s="389"/>
      <c r="O25" s="389"/>
      <c r="P25" s="389"/>
      <c r="Q25" s="389"/>
      <c r="R25" s="389"/>
      <c r="S25" s="389"/>
      <c r="T25" s="389"/>
      <c r="U25" s="389"/>
      <c r="V25" s="390"/>
      <c r="W25" s="1"/>
      <c r="X25" s="1"/>
      <c r="Y25" s="1"/>
      <c r="Z25" s="1"/>
      <c r="AA25" s="1"/>
      <c r="AB25" s="8"/>
      <c r="AC25" s="1"/>
    </row>
    <row r="26" spans="1:29"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8"/>
      <c r="AC26" s="1"/>
    </row>
    <row r="27" spans="1:29"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7"/>
      <c r="T27" s="158">
        <v>44123</v>
      </c>
      <c r="U27" s="414">
        <v>44130</v>
      </c>
      <c r="V27" s="407"/>
      <c r="W27" s="158">
        <v>44137</v>
      </c>
      <c r="X27" s="159"/>
      <c r="Y27" s="159"/>
      <c r="Z27" s="154">
        <v>44144</v>
      </c>
      <c r="AA27" s="92"/>
      <c r="AB27" s="93"/>
      <c r="AC27" s="1"/>
    </row>
    <row r="28" spans="1:29"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3"/>
      <c r="T28" s="272">
        <v>0.82</v>
      </c>
      <c r="U28" s="502">
        <v>0.81</v>
      </c>
      <c r="V28" s="413"/>
      <c r="W28" s="272">
        <v>0.84</v>
      </c>
      <c r="X28" s="271"/>
      <c r="Y28" s="271"/>
      <c r="Z28" s="281">
        <v>0.84</v>
      </c>
      <c r="AA28" s="24"/>
      <c r="AB28" s="73"/>
      <c r="AC28" s="1"/>
    </row>
    <row r="29" spans="1:29"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8"/>
      <c r="AC29" s="1"/>
    </row>
    <row r="30" spans="1:29"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414">
        <v>44200</v>
      </c>
      <c r="S30" s="407"/>
      <c r="T30" s="158">
        <v>44207</v>
      </c>
      <c r="U30" s="414">
        <v>44214</v>
      </c>
      <c r="V30" s="407"/>
      <c r="W30" s="316">
        <v>44221</v>
      </c>
      <c r="X30" s="158">
        <v>44228</v>
      </c>
      <c r="Y30" s="158">
        <v>44235</v>
      </c>
      <c r="Z30" s="158">
        <v>44242</v>
      </c>
      <c r="AA30" s="92"/>
      <c r="AB30" s="93"/>
      <c r="AC30" s="1"/>
    </row>
    <row r="31" spans="1:29"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502">
        <v>0.78</v>
      </c>
      <c r="S31" s="413"/>
      <c r="T31" s="272">
        <v>0.87</v>
      </c>
      <c r="U31" s="502">
        <v>0.86</v>
      </c>
      <c r="V31" s="413"/>
      <c r="W31" s="319">
        <v>0.8</v>
      </c>
      <c r="X31" s="271">
        <v>0.92</v>
      </c>
      <c r="Y31" s="260">
        <v>0.91</v>
      </c>
      <c r="Z31" s="208" t="s">
        <v>345</v>
      </c>
      <c r="AA31" s="24"/>
      <c r="AB31" s="73"/>
      <c r="AC31" s="1"/>
    </row>
    <row r="32" spans="1:29"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8"/>
      <c r="AC32" s="1"/>
    </row>
    <row r="33" spans="1:29" ht="13.5" customHeight="1">
      <c r="A33" s="1"/>
      <c r="B33" s="1"/>
      <c r="C33" s="416">
        <v>44249</v>
      </c>
      <c r="D33" s="406"/>
      <c r="E33" s="406"/>
      <c r="F33" s="407"/>
      <c r="G33" s="158">
        <v>44256</v>
      </c>
      <c r="H33" s="535">
        <v>44263</v>
      </c>
      <c r="I33" s="406"/>
      <c r="J33" s="407"/>
      <c r="K33" s="316">
        <v>44270</v>
      </c>
      <c r="L33" s="336">
        <v>44277</v>
      </c>
      <c r="M33" s="414">
        <v>44284</v>
      </c>
      <c r="N33" s="406"/>
      <c r="O33" s="406"/>
      <c r="P33" s="407"/>
      <c r="Q33" s="158"/>
      <c r="R33" s="414"/>
      <c r="S33" s="407"/>
      <c r="T33" s="158"/>
      <c r="U33" s="414"/>
      <c r="V33" s="407"/>
      <c r="W33" s="414"/>
      <c r="X33" s="407"/>
      <c r="Y33" s="159"/>
      <c r="Z33" s="154"/>
      <c r="AA33" s="92"/>
      <c r="AB33" s="93"/>
      <c r="AC33" s="1"/>
    </row>
    <row r="34" spans="1:29" ht="13.5" customHeight="1">
      <c r="A34" s="1"/>
      <c r="B34" s="1"/>
      <c r="C34" s="488">
        <v>0.92</v>
      </c>
      <c r="D34" s="412"/>
      <c r="E34" s="412"/>
      <c r="F34" s="413"/>
      <c r="G34" s="259">
        <v>0.94</v>
      </c>
      <c r="H34" s="494">
        <v>0.93</v>
      </c>
      <c r="I34" s="412"/>
      <c r="J34" s="413"/>
      <c r="K34" s="259">
        <v>0.92</v>
      </c>
      <c r="L34" s="259">
        <v>0.92</v>
      </c>
      <c r="M34" s="494">
        <v>0.89</v>
      </c>
      <c r="N34" s="412"/>
      <c r="O34" s="412"/>
      <c r="P34" s="413"/>
      <c r="Q34" s="97"/>
      <c r="R34" s="415"/>
      <c r="S34" s="413"/>
      <c r="T34" s="97"/>
      <c r="U34" s="415"/>
      <c r="V34" s="413"/>
      <c r="W34" s="97"/>
      <c r="X34" s="96"/>
      <c r="Y34" s="96"/>
      <c r="Z34" s="208"/>
      <c r="AA34" s="24"/>
      <c r="AB34" s="73"/>
      <c r="AC34" s="1"/>
    </row>
    <row r="35" spans="1:29"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8"/>
      <c r="AC35" s="1"/>
    </row>
    <row r="36" spans="1:29" ht="13.5" customHeight="1">
      <c r="A36" s="1"/>
      <c r="B36" s="1"/>
      <c r="C36" s="416"/>
      <c r="D36" s="406"/>
      <c r="E36" s="406"/>
      <c r="F36" s="407"/>
      <c r="G36" s="158"/>
      <c r="H36" s="414"/>
      <c r="I36" s="406"/>
      <c r="J36" s="407"/>
      <c r="K36" s="158"/>
      <c r="L36" s="158"/>
      <c r="M36" s="414"/>
      <c r="N36" s="406"/>
      <c r="O36" s="406"/>
      <c r="P36" s="407"/>
      <c r="Q36" s="158"/>
      <c r="R36" s="414"/>
      <c r="S36" s="407"/>
      <c r="T36" s="158"/>
      <c r="U36" s="414"/>
      <c r="V36" s="407"/>
      <c r="W36" s="89"/>
      <c r="X36" s="90"/>
      <c r="Y36" s="90"/>
      <c r="Z36" s="91"/>
      <c r="AA36" s="92"/>
      <c r="AB36" s="93"/>
      <c r="AC36" s="1"/>
    </row>
    <row r="37" spans="1:29" ht="13.5" customHeight="1">
      <c r="A37" s="1"/>
      <c r="B37" s="1"/>
      <c r="C37" s="417"/>
      <c r="D37" s="412"/>
      <c r="E37" s="412"/>
      <c r="F37" s="413"/>
      <c r="G37" s="97"/>
      <c r="H37" s="415"/>
      <c r="I37" s="412"/>
      <c r="J37" s="413"/>
      <c r="K37" s="97"/>
      <c r="L37" s="97"/>
      <c r="M37" s="415"/>
      <c r="N37" s="412"/>
      <c r="O37" s="412"/>
      <c r="P37" s="413"/>
      <c r="Q37" s="97"/>
      <c r="R37" s="415"/>
      <c r="S37" s="413"/>
      <c r="T37" s="97"/>
      <c r="U37" s="415"/>
      <c r="V37" s="413"/>
      <c r="W37" s="94"/>
      <c r="X37" s="95"/>
      <c r="Y37" s="95"/>
      <c r="Z37" s="98"/>
      <c r="AA37" s="24"/>
      <c r="AB37" s="73"/>
      <c r="AC37" s="1"/>
    </row>
    <row r="38" spans="1:29"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8"/>
      <c r="AC38" s="1"/>
    </row>
    <row r="39" spans="1:29"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8"/>
      <c r="AC39" s="1"/>
    </row>
    <row r="40" spans="1:29"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419" t="s">
        <v>37</v>
      </c>
      <c r="S40" s="407"/>
      <c r="T40" s="320" t="s">
        <v>38</v>
      </c>
      <c r="U40" s="421" t="s">
        <v>39</v>
      </c>
      <c r="V40" s="422"/>
      <c r="W40" s="320" t="s">
        <v>46</v>
      </c>
      <c r="X40" s="100"/>
      <c r="Y40" s="100"/>
      <c r="Z40" s="101"/>
      <c r="AA40" s="24"/>
      <c r="AB40" s="73"/>
      <c r="AC40" s="1"/>
    </row>
    <row r="41" spans="1:29" ht="13.5" customHeight="1">
      <c r="A41" s="1"/>
      <c r="B41" s="1"/>
      <c r="C41" s="488">
        <v>0.83</v>
      </c>
      <c r="D41" s="412"/>
      <c r="E41" s="412"/>
      <c r="F41" s="413"/>
      <c r="G41" s="272">
        <v>0.79</v>
      </c>
      <c r="H41" s="502">
        <v>0.83</v>
      </c>
      <c r="I41" s="412"/>
      <c r="J41" s="413"/>
      <c r="K41" s="259">
        <v>0.84</v>
      </c>
      <c r="L41" s="272">
        <v>0.82</v>
      </c>
      <c r="M41" s="502">
        <v>0.83</v>
      </c>
      <c r="N41" s="412"/>
      <c r="O41" s="412"/>
      <c r="P41" s="413"/>
      <c r="Q41" s="272">
        <v>0.92</v>
      </c>
      <c r="R41" s="494">
        <v>0.92</v>
      </c>
      <c r="S41" s="413"/>
      <c r="T41" s="160"/>
      <c r="U41" s="418"/>
      <c r="V41" s="413"/>
      <c r="W41" s="160"/>
      <c r="X41" s="103"/>
      <c r="Y41" s="103"/>
      <c r="Z41" s="243"/>
      <c r="AA41" s="105"/>
      <c r="AB41" s="106"/>
      <c r="AC41" s="1"/>
    </row>
    <row r="42" spans="1:29"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105"/>
      <c r="AB42" s="106"/>
      <c r="AC42" s="1"/>
    </row>
    <row r="43" spans="1:29" ht="13.5" customHeight="1">
      <c r="A43" s="1"/>
      <c r="B43" s="234" t="s">
        <v>346</v>
      </c>
      <c r="C43" s="64"/>
      <c r="D43" s="65"/>
      <c r="E43" s="65"/>
      <c r="F43" s="65"/>
      <c r="G43" s="66"/>
      <c r="H43" s="67"/>
      <c r="I43" s="67"/>
      <c r="J43" s="67"/>
      <c r="K43" s="388" t="s">
        <v>502</v>
      </c>
      <c r="L43" s="389"/>
      <c r="M43" s="389"/>
      <c r="N43" s="389"/>
      <c r="O43" s="389"/>
      <c r="P43" s="389"/>
      <c r="Q43" s="389"/>
      <c r="R43" s="389"/>
      <c r="S43" s="389"/>
      <c r="T43" s="389"/>
      <c r="U43" s="389"/>
      <c r="V43" s="390"/>
      <c r="W43" s="1"/>
      <c r="X43" s="1"/>
      <c r="Y43" s="1"/>
      <c r="Z43" s="1"/>
      <c r="AA43" s="1"/>
      <c r="AB43" s="8"/>
      <c r="AC43" s="1"/>
    </row>
    <row r="44" spans="1:29"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8"/>
      <c r="AC44" s="1"/>
    </row>
    <row r="45" spans="1:29"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7"/>
      <c r="T45" s="158">
        <v>44123</v>
      </c>
      <c r="U45" s="414">
        <v>44130</v>
      </c>
      <c r="V45" s="407"/>
      <c r="W45" s="158">
        <v>44137</v>
      </c>
      <c r="X45" s="159"/>
      <c r="Y45" s="159"/>
      <c r="Z45" s="154">
        <v>44144</v>
      </c>
      <c r="AA45" s="92"/>
      <c r="AB45" s="93"/>
      <c r="AC45" s="1"/>
    </row>
    <row r="46" spans="1:29"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3"/>
      <c r="T46" s="97" t="s">
        <v>345</v>
      </c>
      <c r="U46" s="461" t="s">
        <v>345</v>
      </c>
      <c r="V46" s="413"/>
      <c r="W46" s="156" t="s">
        <v>345</v>
      </c>
      <c r="X46" s="155"/>
      <c r="Y46" s="155"/>
      <c r="Z46" s="157" t="s">
        <v>345</v>
      </c>
      <c r="AA46" s="24"/>
      <c r="AB46" s="73"/>
      <c r="AC46" s="1"/>
    </row>
    <row r="47" spans="1:29"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8"/>
      <c r="AC47" s="1"/>
    </row>
    <row r="48" spans="1:29"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414">
        <v>44200</v>
      </c>
      <c r="S48" s="407"/>
      <c r="T48" s="158">
        <v>44207</v>
      </c>
      <c r="U48" s="414">
        <v>44214</v>
      </c>
      <c r="V48" s="407"/>
      <c r="W48" s="316">
        <v>44221</v>
      </c>
      <c r="X48" s="158">
        <v>44228</v>
      </c>
      <c r="Y48" s="158">
        <v>44235</v>
      </c>
      <c r="Z48" s="158">
        <v>44242</v>
      </c>
      <c r="AA48" s="92"/>
      <c r="AB48" s="93"/>
      <c r="AC48" s="1"/>
    </row>
    <row r="49" spans="1:29"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461" t="s">
        <v>345</v>
      </c>
      <c r="S49" s="413"/>
      <c r="T49" s="156" t="s">
        <v>345</v>
      </c>
      <c r="U49" s="461" t="s">
        <v>345</v>
      </c>
      <c r="V49" s="413"/>
      <c r="W49" s="156" t="s">
        <v>345</v>
      </c>
      <c r="X49" s="156" t="s">
        <v>345</v>
      </c>
      <c r="Y49" s="96" t="s">
        <v>345</v>
      </c>
      <c r="Z49" s="208" t="s">
        <v>345</v>
      </c>
      <c r="AA49" s="24"/>
      <c r="AB49" s="73"/>
      <c r="AC49" s="1"/>
    </row>
    <row r="50" spans="1:29" ht="6" customHeight="1">
      <c r="A50" s="1"/>
      <c r="B50" s="1"/>
      <c r="C50" s="9"/>
      <c r="D50" s="1"/>
      <c r="E50" s="1"/>
      <c r="F50" s="1"/>
      <c r="G50" s="9"/>
      <c r="H50" s="1"/>
      <c r="I50" s="1"/>
      <c r="J50" s="1"/>
      <c r="K50" s="1"/>
      <c r="L50" s="1"/>
      <c r="M50" s="1"/>
      <c r="N50" s="1"/>
      <c r="O50" s="1"/>
      <c r="P50" s="1"/>
      <c r="Q50" s="1"/>
      <c r="R50" s="1"/>
      <c r="S50" s="1"/>
      <c r="T50" s="1" t="s">
        <v>23</v>
      </c>
      <c r="U50" s="1"/>
      <c r="V50" s="1"/>
      <c r="W50" s="1"/>
      <c r="X50" s="1"/>
      <c r="Y50" s="1"/>
      <c r="Z50" s="1"/>
      <c r="AA50" s="1"/>
      <c r="AB50" s="8"/>
      <c r="AC50" s="1"/>
    </row>
    <row r="51" spans="1:29" ht="13.5" customHeight="1">
      <c r="A51" s="1"/>
      <c r="B51" s="1"/>
      <c r="C51" s="416">
        <v>44249</v>
      </c>
      <c r="D51" s="406"/>
      <c r="E51" s="406"/>
      <c r="F51" s="407"/>
      <c r="G51" s="158">
        <v>44256</v>
      </c>
      <c r="H51" s="535">
        <v>44263</v>
      </c>
      <c r="I51" s="406"/>
      <c r="J51" s="407"/>
      <c r="K51" s="316">
        <v>44270</v>
      </c>
      <c r="L51" s="336">
        <v>44277</v>
      </c>
      <c r="M51" s="414">
        <v>44284</v>
      </c>
      <c r="N51" s="406"/>
      <c r="O51" s="406"/>
      <c r="P51" s="407"/>
      <c r="Q51" s="158"/>
      <c r="R51" s="414"/>
      <c r="S51" s="407"/>
      <c r="T51" s="158"/>
      <c r="U51" s="484"/>
      <c r="V51" s="407"/>
      <c r="W51" s="158"/>
      <c r="X51" s="159"/>
      <c r="Y51" s="159"/>
      <c r="Z51" s="154"/>
      <c r="AA51" s="92"/>
      <c r="AB51" s="93"/>
      <c r="AC51" s="1"/>
    </row>
    <row r="52" spans="1:29" ht="13.5" customHeight="1">
      <c r="A52" s="1"/>
      <c r="B52" s="1"/>
      <c r="C52" s="417" t="s">
        <v>345</v>
      </c>
      <c r="D52" s="412"/>
      <c r="E52" s="412"/>
      <c r="F52" s="413"/>
      <c r="G52" s="97" t="s">
        <v>345</v>
      </c>
      <c r="H52" s="415" t="s">
        <v>345</v>
      </c>
      <c r="I52" s="412"/>
      <c r="J52" s="413"/>
      <c r="K52" s="97" t="s">
        <v>345</v>
      </c>
      <c r="L52" s="97" t="s">
        <v>345</v>
      </c>
      <c r="M52" s="415" t="s">
        <v>345</v>
      </c>
      <c r="N52" s="412"/>
      <c r="O52" s="412"/>
      <c r="P52" s="413"/>
      <c r="Q52" s="97"/>
      <c r="R52" s="415"/>
      <c r="S52" s="413"/>
      <c r="T52" s="97"/>
      <c r="U52" s="415"/>
      <c r="V52" s="413"/>
      <c r="W52" s="97"/>
      <c r="X52" s="96"/>
      <c r="Y52" s="96"/>
      <c r="Z52" s="208"/>
      <c r="AA52" s="24"/>
      <c r="AB52" s="73"/>
      <c r="AC52" s="1"/>
    </row>
    <row r="53" spans="1:29"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8"/>
      <c r="AC53" s="1"/>
    </row>
    <row r="54" spans="1:29" ht="13.5" customHeight="1">
      <c r="A54" s="1"/>
      <c r="B54" s="1"/>
      <c r="C54" s="416"/>
      <c r="D54" s="406"/>
      <c r="E54" s="406"/>
      <c r="F54" s="407"/>
      <c r="G54" s="158"/>
      <c r="H54" s="414"/>
      <c r="I54" s="406"/>
      <c r="J54" s="407"/>
      <c r="K54" s="158"/>
      <c r="L54" s="158"/>
      <c r="M54" s="414"/>
      <c r="N54" s="406"/>
      <c r="O54" s="406"/>
      <c r="P54" s="407"/>
      <c r="Q54" s="158"/>
      <c r="R54" s="414"/>
      <c r="S54" s="407"/>
      <c r="T54" s="158"/>
      <c r="U54" s="414"/>
      <c r="V54" s="407"/>
      <c r="W54" s="89"/>
      <c r="X54" s="90"/>
      <c r="Y54" s="90"/>
      <c r="Z54" s="91"/>
      <c r="AA54" s="92"/>
      <c r="AB54" s="93"/>
      <c r="AC54" s="1"/>
    </row>
    <row r="55" spans="1:29" ht="13.5" customHeight="1">
      <c r="A55" s="1"/>
      <c r="B55" s="1"/>
      <c r="C55" s="417"/>
      <c r="D55" s="412"/>
      <c r="E55" s="412"/>
      <c r="F55" s="413"/>
      <c r="G55" s="97"/>
      <c r="H55" s="415"/>
      <c r="I55" s="412"/>
      <c r="J55" s="413"/>
      <c r="K55" s="97"/>
      <c r="L55" s="97"/>
      <c r="M55" s="415"/>
      <c r="N55" s="412"/>
      <c r="O55" s="412"/>
      <c r="P55" s="413"/>
      <c r="Q55" s="97"/>
      <c r="R55" s="415"/>
      <c r="S55" s="413"/>
      <c r="T55" s="97"/>
      <c r="U55" s="415"/>
      <c r="V55" s="413"/>
      <c r="W55" s="94"/>
      <c r="X55" s="95"/>
      <c r="Y55" s="95"/>
      <c r="Z55" s="98"/>
      <c r="AA55" s="24"/>
      <c r="AB55" s="73"/>
      <c r="AC55" s="1"/>
    </row>
    <row r="56" spans="1:29"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8"/>
      <c r="AC56" s="1"/>
    </row>
    <row r="57" spans="1:29"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8"/>
      <c r="AC57" s="1"/>
    </row>
    <row r="58" spans="1:29"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7"/>
      <c r="T58" s="99" t="s">
        <v>37</v>
      </c>
      <c r="U58" s="421" t="s">
        <v>38</v>
      </c>
      <c r="V58" s="422"/>
      <c r="W58" s="99" t="s">
        <v>39</v>
      </c>
      <c r="X58" s="100"/>
      <c r="Y58" s="100"/>
      <c r="Z58" s="101" t="s">
        <v>46</v>
      </c>
      <c r="AA58" s="24"/>
      <c r="AB58" s="73"/>
      <c r="AC58" s="1"/>
    </row>
    <row r="59" spans="1:29" ht="13.5" customHeight="1">
      <c r="A59" s="1"/>
      <c r="B59" s="1"/>
      <c r="C59" s="423">
        <v>0</v>
      </c>
      <c r="D59" s="412"/>
      <c r="E59" s="412"/>
      <c r="F59" s="413"/>
      <c r="G59" s="160" t="s">
        <v>345</v>
      </c>
      <c r="H59" s="467" t="s">
        <v>345</v>
      </c>
      <c r="I59" s="412"/>
      <c r="J59" s="413"/>
      <c r="K59" s="161" t="s">
        <v>345</v>
      </c>
      <c r="L59" s="160"/>
      <c r="M59" s="418" t="s">
        <v>345</v>
      </c>
      <c r="N59" s="412"/>
      <c r="O59" s="412"/>
      <c r="P59" s="413"/>
      <c r="Q59" s="161" t="s">
        <v>345</v>
      </c>
      <c r="R59" s="418" t="s">
        <v>345</v>
      </c>
      <c r="S59" s="413"/>
      <c r="T59" s="160" t="s">
        <v>345</v>
      </c>
      <c r="U59" s="418"/>
      <c r="V59" s="413"/>
      <c r="W59" s="160"/>
      <c r="X59" s="103"/>
      <c r="Y59" s="103"/>
      <c r="Z59" s="243"/>
      <c r="AA59" s="105"/>
      <c r="AB59" s="106" t="s">
        <v>23</v>
      </c>
      <c r="AC59" s="1"/>
    </row>
    <row r="60" spans="1:29"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8"/>
      <c r="AC60" s="1"/>
    </row>
    <row r="61" spans="1:29" ht="18" customHeight="1">
      <c r="A61" s="1"/>
      <c r="B61" s="63" t="s">
        <v>48</v>
      </c>
      <c r="C61" s="64"/>
      <c r="D61" s="65"/>
      <c r="E61" s="65"/>
      <c r="F61" s="65"/>
      <c r="G61" s="66"/>
      <c r="H61" s="67"/>
      <c r="I61" s="67"/>
      <c r="J61" s="67"/>
      <c r="K61" s="388" t="s">
        <v>502</v>
      </c>
      <c r="L61" s="389"/>
      <c r="M61" s="389"/>
      <c r="N61" s="389"/>
      <c r="O61" s="389"/>
      <c r="P61" s="389"/>
      <c r="Q61" s="389"/>
      <c r="R61" s="389"/>
      <c r="S61" s="389"/>
      <c r="T61" s="389"/>
      <c r="U61" s="389"/>
      <c r="V61" s="390"/>
      <c r="W61" s="1"/>
      <c r="X61" s="1"/>
      <c r="Y61" s="1"/>
      <c r="Z61" s="1"/>
      <c r="AA61" s="1"/>
      <c r="AB61" s="8"/>
      <c r="AC61" s="1"/>
    </row>
    <row r="62" spans="1:29"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8"/>
      <c r="AC62" s="1"/>
    </row>
    <row r="63" spans="1:29"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7"/>
      <c r="T63" s="99" t="s">
        <v>37</v>
      </c>
      <c r="U63" s="421" t="s">
        <v>38</v>
      </c>
      <c r="V63" s="422"/>
      <c r="W63" s="107" t="s">
        <v>39</v>
      </c>
      <c r="X63" s="100"/>
      <c r="Y63" s="100"/>
      <c r="Z63" s="101" t="s">
        <v>46</v>
      </c>
      <c r="AA63" s="101" t="s">
        <v>49</v>
      </c>
      <c r="AB63" s="73"/>
      <c r="AC63" s="1"/>
    </row>
    <row r="64" spans="1:29" ht="13.5" customHeight="1">
      <c r="A64" s="1"/>
      <c r="B64" s="1"/>
      <c r="C64" s="417">
        <v>7</v>
      </c>
      <c r="D64" s="412"/>
      <c r="E64" s="412"/>
      <c r="F64" s="413"/>
      <c r="G64" s="156">
        <v>6</v>
      </c>
      <c r="H64" s="461">
        <v>4</v>
      </c>
      <c r="I64" s="412"/>
      <c r="J64" s="413"/>
      <c r="K64" s="97">
        <v>0</v>
      </c>
      <c r="L64" s="94"/>
      <c r="M64" s="461">
        <v>1</v>
      </c>
      <c r="N64" s="412"/>
      <c r="O64" s="412"/>
      <c r="P64" s="413"/>
      <c r="Q64" s="97">
        <v>1</v>
      </c>
      <c r="R64" s="415">
        <v>0</v>
      </c>
      <c r="S64" s="413"/>
      <c r="T64" s="97">
        <v>1</v>
      </c>
      <c r="U64" s="415"/>
      <c r="V64" s="413"/>
      <c r="W64" s="97"/>
      <c r="X64" s="96"/>
      <c r="Y64" s="96"/>
      <c r="Z64" s="208"/>
      <c r="AA64" s="98"/>
      <c r="AB64" s="73"/>
      <c r="AC64" s="1"/>
    </row>
    <row r="65" spans="1:29"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8"/>
      <c r="AC65" s="1"/>
    </row>
    <row r="66" spans="1:29"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64"/>
      <c r="U66" s="463" t="s">
        <v>54</v>
      </c>
      <c r="V66" s="464"/>
      <c r="W66" s="109" t="s">
        <v>55</v>
      </c>
      <c r="X66" s="24"/>
      <c r="Y66" s="24"/>
      <c r="Z66" s="24"/>
      <c r="AA66" s="1"/>
      <c r="AB66" s="73"/>
      <c r="AC66" s="1"/>
    </row>
    <row r="67" spans="1:29" ht="18" customHeight="1">
      <c r="A67" s="1"/>
      <c r="B67" s="432" t="s">
        <v>60</v>
      </c>
      <c r="C67" s="428"/>
      <c r="D67" s="1"/>
      <c r="E67" s="1"/>
      <c r="F67" s="261">
        <v>44270</v>
      </c>
      <c r="G67" s="495" t="s">
        <v>503</v>
      </c>
      <c r="H67" s="384"/>
      <c r="I67" s="384"/>
      <c r="J67" s="428"/>
      <c r="K67" s="495" t="s">
        <v>504</v>
      </c>
      <c r="L67" s="384"/>
      <c r="M67" s="384"/>
      <c r="N67" s="384"/>
      <c r="O67" s="384"/>
      <c r="P67" s="384"/>
      <c r="Q67" s="384"/>
      <c r="R67" s="384"/>
      <c r="S67" s="384"/>
      <c r="T67" s="428"/>
      <c r="U67" s="495" t="s">
        <v>118</v>
      </c>
      <c r="V67" s="428"/>
      <c r="W67" s="163" t="s">
        <v>118</v>
      </c>
      <c r="X67" s="24"/>
      <c r="Y67" s="24"/>
      <c r="Z67" s="24"/>
      <c r="AA67" s="1"/>
      <c r="AB67" s="73"/>
      <c r="AC67" s="1"/>
    </row>
    <row r="68" spans="1:29" ht="22.5" customHeight="1">
      <c r="A68" s="1"/>
      <c r="B68" s="113" t="s">
        <v>61</v>
      </c>
      <c r="C68" s="114" t="s">
        <v>62</v>
      </c>
      <c r="D68" s="1"/>
      <c r="E68" s="1"/>
      <c r="F68" s="261"/>
      <c r="G68" s="495"/>
      <c r="H68" s="384"/>
      <c r="I68" s="384"/>
      <c r="J68" s="428"/>
      <c r="K68" s="495"/>
      <c r="L68" s="384"/>
      <c r="M68" s="384"/>
      <c r="N68" s="384"/>
      <c r="O68" s="384"/>
      <c r="P68" s="384"/>
      <c r="Q68" s="384"/>
      <c r="R68" s="384"/>
      <c r="S68" s="384"/>
      <c r="T68" s="428"/>
      <c r="U68" s="495"/>
      <c r="V68" s="428"/>
      <c r="W68" s="165"/>
      <c r="X68" s="24"/>
      <c r="Y68" s="24"/>
      <c r="Z68" s="24"/>
      <c r="AA68" s="1"/>
      <c r="AB68" s="73"/>
      <c r="AC68" s="1"/>
    </row>
    <row r="69" spans="1:29" ht="19.5" customHeight="1">
      <c r="A69" s="1"/>
      <c r="B69" s="113" t="s">
        <v>63</v>
      </c>
      <c r="C69" s="114" t="s">
        <v>64</v>
      </c>
      <c r="D69" s="1"/>
      <c r="E69" s="1"/>
      <c r="F69" s="261"/>
      <c r="G69" s="495"/>
      <c r="H69" s="384"/>
      <c r="I69" s="384"/>
      <c r="J69" s="428"/>
      <c r="K69" s="495"/>
      <c r="L69" s="384"/>
      <c r="M69" s="384"/>
      <c r="N69" s="384"/>
      <c r="O69" s="384"/>
      <c r="P69" s="384"/>
      <c r="Q69" s="384"/>
      <c r="R69" s="384"/>
      <c r="S69" s="384"/>
      <c r="T69" s="428"/>
      <c r="U69" s="495"/>
      <c r="V69" s="428"/>
      <c r="W69" s="166"/>
      <c r="X69" s="24"/>
      <c r="Y69" s="24"/>
      <c r="Z69" s="24"/>
      <c r="AA69" s="1"/>
      <c r="AB69" s="73"/>
      <c r="AC69" s="1"/>
    </row>
    <row r="70" spans="1:29" ht="16.5" customHeight="1">
      <c r="A70" s="1"/>
      <c r="B70" s="113" t="s">
        <v>65</v>
      </c>
      <c r="C70" s="114" t="s">
        <v>66</v>
      </c>
      <c r="D70" s="1"/>
      <c r="E70" s="1"/>
      <c r="F70" s="261"/>
      <c r="G70" s="495"/>
      <c r="H70" s="384"/>
      <c r="I70" s="384"/>
      <c r="J70" s="428"/>
      <c r="K70" s="495"/>
      <c r="L70" s="384"/>
      <c r="M70" s="384"/>
      <c r="N70" s="384"/>
      <c r="O70" s="384"/>
      <c r="P70" s="384"/>
      <c r="Q70" s="384"/>
      <c r="R70" s="384"/>
      <c r="S70" s="384"/>
      <c r="T70" s="428"/>
      <c r="U70" s="430"/>
      <c r="V70" s="428"/>
      <c r="W70" s="115"/>
      <c r="X70" s="24"/>
      <c r="Y70" s="24"/>
      <c r="Z70" s="24"/>
      <c r="AA70" s="1"/>
      <c r="AB70" s="73"/>
      <c r="AC70" s="1"/>
    </row>
    <row r="71" spans="1:29" ht="18" customHeight="1">
      <c r="A71" s="1"/>
      <c r="B71" s="113" t="s">
        <v>67</v>
      </c>
      <c r="C71" s="114" t="s">
        <v>58</v>
      </c>
      <c r="D71" s="1"/>
      <c r="E71" s="1"/>
      <c r="F71" s="252"/>
      <c r="G71" s="427"/>
      <c r="H71" s="384"/>
      <c r="I71" s="384"/>
      <c r="J71" s="428"/>
      <c r="K71" s="430"/>
      <c r="L71" s="384"/>
      <c r="M71" s="384"/>
      <c r="N71" s="384"/>
      <c r="O71" s="384"/>
      <c r="P71" s="384"/>
      <c r="Q71" s="384"/>
      <c r="R71" s="384"/>
      <c r="S71" s="384"/>
      <c r="T71" s="428"/>
      <c r="U71" s="427"/>
      <c r="V71" s="428"/>
      <c r="W71" s="111"/>
      <c r="X71" s="24"/>
      <c r="Y71" s="24"/>
      <c r="Z71" s="24"/>
      <c r="AA71" s="1"/>
      <c r="AB71" s="73"/>
      <c r="AC71" s="1"/>
    </row>
    <row r="72" spans="1:29"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428"/>
      <c r="U72" s="427"/>
      <c r="V72" s="428"/>
      <c r="W72" s="111"/>
      <c r="X72" s="24"/>
      <c r="Y72" s="24"/>
      <c r="Z72" s="24"/>
      <c r="AA72" s="1"/>
      <c r="AB72" s="73"/>
      <c r="AC72" s="1"/>
    </row>
    <row r="73" spans="1:29" ht="13.5" customHeight="1">
      <c r="A73" s="1"/>
      <c r="B73" s="113" t="s">
        <v>70</v>
      </c>
      <c r="C73" s="114" t="s">
        <v>71</v>
      </c>
      <c r="D73" s="1"/>
      <c r="E73" s="1"/>
      <c r="F73" s="252"/>
      <c r="G73" s="430"/>
      <c r="H73" s="384"/>
      <c r="I73" s="384"/>
      <c r="J73" s="428"/>
      <c r="K73" s="430"/>
      <c r="L73" s="384"/>
      <c r="M73" s="384"/>
      <c r="N73" s="384"/>
      <c r="O73" s="384"/>
      <c r="P73" s="384"/>
      <c r="Q73" s="384"/>
      <c r="R73" s="384"/>
      <c r="S73" s="384"/>
      <c r="T73" s="428"/>
      <c r="U73" s="427"/>
      <c r="V73" s="428"/>
      <c r="W73" s="115"/>
      <c r="X73" s="24"/>
      <c r="Y73" s="24"/>
      <c r="Z73" s="24"/>
      <c r="AA73" s="1"/>
      <c r="AB73" s="73"/>
      <c r="AC73" s="1"/>
    </row>
    <row r="74" spans="1:29" ht="18" customHeight="1">
      <c r="A74" s="1"/>
      <c r="B74" s="113" t="s">
        <v>72</v>
      </c>
      <c r="C74" s="114" t="s">
        <v>73</v>
      </c>
      <c r="D74" s="1"/>
      <c r="E74" s="1"/>
      <c r="F74" s="110"/>
      <c r="G74" s="430"/>
      <c r="H74" s="384"/>
      <c r="I74" s="384"/>
      <c r="J74" s="428"/>
      <c r="K74" s="429"/>
      <c r="L74" s="384"/>
      <c r="M74" s="384"/>
      <c r="N74" s="384"/>
      <c r="O74" s="384"/>
      <c r="P74" s="384"/>
      <c r="Q74" s="384"/>
      <c r="R74" s="384"/>
      <c r="S74" s="384"/>
      <c r="T74" s="428"/>
      <c r="U74" s="427"/>
      <c r="V74" s="428"/>
      <c r="W74" s="111"/>
      <c r="X74" s="24"/>
      <c r="Y74" s="24"/>
      <c r="Z74" s="24"/>
      <c r="AA74" s="1"/>
      <c r="AB74" s="73"/>
      <c r="AC74" s="1"/>
    </row>
    <row r="75" spans="1:29" ht="18" customHeight="1">
      <c r="A75" s="1"/>
      <c r="B75" s="116" t="s">
        <v>74</v>
      </c>
      <c r="C75" s="117" t="s">
        <v>75</v>
      </c>
      <c r="D75" s="1"/>
      <c r="E75" s="1"/>
      <c r="F75" s="110"/>
      <c r="G75" s="430"/>
      <c r="H75" s="384"/>
      <c r="I75" s="384"/>
      <c r="J75" s="428"/>
      <c r="K75" s="429"/>
      <c r="L75" s="384"/>
      <c r="M75" s="384"/>
      <c r="N75" s="384"/>
      <c r="O75" s="384"/>
      <c r="P75" s="384"/>
      <c r="Q75" s="384"/>
      <c r="R75" s="384"/>
      <c r="S75" s="384"/>
      <c r="T75" s="428"/>
      <c r="U75" s="427"/>
      <c r="V75" s="428"/>
      <c r="W75" s="115"/>
      <c r="X75" s="24"/>
      <c r="Y75" s="24"/>
      <c r="Z75" s="24"/>
      <c r="AA75" s="1"/>
      <c r="AB75" s="73"/>
      <c r="AC75" s="1"/>
    </row>
    <row r="76" spans="1:29" ht="18" customHeight="1">
      <c r="A76" s="1"/>
      <c r="B76" s="209" t="s">
        <v>7</v>
      </c>
      <c r="C76" s="184" t="s">
        <v>212</v>
      </c>
      <c r="D76" s="1"/>
      <c r="E76" s="1"/>
      <c r="F76" s="110"/>
      <c r="G76" s="430"/>
      <c r="H76" s="384"/>
      <c r="I76" s="384"/>
      <c r="J76" s="428"/>
      <c r="K76" s="429"/>
      <c r="L76" s="384"/>
      <c r="M76" s="384"/>
      <c r="N76" s="384"/>
      <c r="O76" s="384"/>
      <c r="P76" s="384"/>
      <c r="Q76" s="384"/>
      <c r="R76" s="384"/>
      <c r="S76" s="384"/>
      <c r="T76" s="428"/>
      <c r="U76" s="427"/>
      <c r="V76" s="428"/>
      <c r="W76" s="111"/>
      <c r="X76" s="24"/>
      <c r="Y76" s="24"/>
      <c r="Z76" s="24"/>
      <c r="AA76" s="1"/>
      <c r="AB76" s="73"/>
      <c r="AC76" s="1"/>
    </row>
    <row r="77" spans="1:29" ht="18" customHeight="1">
      <c r="A77" s="1"/>
      <c r="B77" s="199" t="s">
        <v>505</v>
      </c>
      <c r="C77" s="220" t="s">
        <v>506</v>
      </c>
      <c r="D77" s="1"/>
      <c r="E77" s="1"/>
      <c r="F77" s="218"/>
      <c r="G77" s="475"/>
      <c r="H77" s="381"/>
      <c r="I77" s="381"/>
      <c r="J77" s="381"/>
      <c r="K77" s="474"/>
      <c r="L77" s="381"/>
      <c r="M77" s="381"/>
      <c r="N77" s="381"/>
      <c r="O77" s="381"/>
      <c r="P77" s="381"/>
      <c r="Q77" s="381"/>
      <c r="R77" s="381"/>
      <c r="S77" s="381"/>
      <c r="T77" s="381"/>
      <c r="U77" s="476"/>
      <c r="V77" s="381"/>
      <c r="W77" s="219"/>
      <c r="X77" s="9"/>
      <c r="Y77" s="9"/>
      <c r="Z77" s="9"/>
      <c r="AA77" s="1"/>
      <c r="AB77" s="8"/>
      <c r="AC77" s="1"/>
    </row>
    <row r="78" spans="1:29" ht="18" customHeight="1">
      <c r="A78" s="1"/>
      <c r="B78" s="199"/>
      <c r="C78" s="220"/>
      <c r="D78" s="1"/>
      <c r="E78" s="1"/>
      <c r="F78" s="218"/>
      <c r="G78" s="475"/>
      <c r="H78" s="381"/>
      <c r="I78" s="381"/>
      <c r="J78" s="381"/>
      <c r="K78" s="474"/>
      <c r="L78" s="381"/>
      <c r="M78" s="381"/>
      <c r="N78" s="381"/>
      <c r="O78" s="381"/>
      <c r="P78" s="381"/>
      <c r="Q78" s="381"/>
      <c r="R78" s="381"/>
      <c r="S78" s="381"/>
      <c r="T78" s="381"/>
      <c r="U78" s="475"/>
      <c r="V78" s="381"/>
      <c r="W78" s="132"/>
      <c r="X78" s="9"/>
      <c r="Y78" s="9"/>
      <c r="Z78" s="9"/>
      <c r="AA78" s="1"/>
      <c r="AB78" s="8"/>
      <c r="AC78" s="1"/>
    </row>
    <row r="79" spans="1:29" ht="15" customHeight="1">
      <c r="A79" s="1"/>
      <c r="B79" s="1"/>
      <c r="C79" s="9"/>
      <c r="D79" s="1"/>
      <c r="E79" s="1"/>
      <c r="F79" s="218"/>
      <c r="G79" s="475"/>
      <c r="H79" s="381"/>
      <c r="I79" s="381"/>
      <c r="J79" s="381"/>
      <c r="K79" s="474"/>
      <c r="L79" s="381"/>
      <c r="M79" s="381"/>
      <c r="N79" s="381"/>
      <c r="O79" s="381"/>
      <c r="P79" s="381"/>
      <c r="Q79" s="381"/>
      <c r="R79" s="381"/>
      <c r="S79" s="381"/>
      <c r="T79" s="381"/>
      <c r="U79" s="475"/>
      <c r="V79" s="381"/>
      <c r="W79" s="132"/>
      <c r="X79" s="9"/>
      <c r="Y79" s="9"/>
      <c r="Z79" s="9"/>
      <c r="AA79" s="1"/>
      <c r="AB79" s="8"/>
      <c r="AC79" s="1"/>
    </row>
    <row r="80" spans="1:29" ht="13.5" customHeight="1">
      <c r="A80" s="1"/>
      <c r="B80" s="1"/>
      <c r="C80" s="9"/>
      <c r="D80" s="1"/>
      <c r="E80" s="1"/>
      <c r="F80" s="221"/>
      <c r="G80" s="477"/>
      <c r="H80" s="454"/>
      <c r="I80" s="454"/>
      <c r="J80" s="454"/>
      <c r="K80" s="478"/>
      <c r="L80" s="454"/>
      <c r="M80" s="454"/>
      <c r="N80" s="454"/>
      <c r="O80" s="454"/>
      <c r="P80" s="454"/>
      <c r="Q80" s="454"/>
      <c r="R80" s="454"/>
      <c r="S80" s="454"/>
      <c r="T80" s="454"/>
      <c r="U80" s="477"/>
      <c r="V80" s="454"/>
      <c r="W80" s="222"/>
      <c r="X80" s="9"/>
      <c r="Y80" s="9"/>
      <c r="Z80" s="9" t="s">
        <v>23</v>
      </c>
      <c r="AA80" s="1"/>
      <c r="AB80" s="8"/>
      <c r="AC80" s="1"/>
    </row>
    <row r="81" spans="1:29" ht="13.5" customHeight="1">
      <c r="A81" s="1"/>
      <c r="B81" s="1"/>
      <c r="C81" s="9"/>
      <c r="D81" s="1"/>
      <c r="E81" s="1"/>
      <c r="F81" s="1"/>
      <c r="G81" s="9"/>
      <c r="H81" s="1"/>
      <c r="I81" s="1"/>
      <c r="J81" s="1"/>
      <c r="K81" s="1"/>
      <c r="L81" s="1"/>
      <c r="M81" s="1" t="s">
        <v>23</v>
      </c>
      <c r="N81" s="1"/>
      <c r="O81" s="1"/>
      <c r="P81" s="1"/>
      <c r="Q81" s="1"/>
      <c r="R81" s="1"/>
      <c r="S81" s="1"/>
      <c r="T81" s="1"/>
      <c r="U81" s="1"/>
      <c r="V81" s="1"/>
      <c r="W81" s="1"/>
      <c r="X81" s="9"/>
      <c r="Y81" s="9"/>
      <c r="Z81" s="9" t="s">
        <v>23</v>
      </c>
      <c r="AA81" s="9"/>
      <c r="AB81" s="8"/>
      <c r="AC81" s="1"/>
    </row>
    <row r="82" spans="1:29" ht="18" customHeight="1">
      <c r="A82" s="1"/>
      <c r="B82" s="63" t="s">
        <v>76</v>
      </c>
      <c r="C82" s="64"/>
      <c r="D82" s="65"/>
      <c r="E82" s="65"/>
      <c r="F82" s="65"/>
      <c r="G82" s="66"/>
      <c r="H82" s="67"/>
      <c r="I82" s="67"/>
      <c r="J82" s="67"/>
      <c r="K82" s="388" t="s">
        <v>502</v>
      </c>
      <c r="L82" s="389"/>
      <c r="M82" s="389"/>
      <c r="N82" s="389"/>
      <c r="O82" s="389"/>
      <c r="P82" s="389"/>
      <c r="Q82" s="389"/>
      <c r="R82" s="389"/>
      <c r="S82" s="389"/>
      <c r="T82" s="389"/>
      <c r="U82" s="389"/>
      <c r="V82" s="390"/>
      <c r="W82" s="1"/>
      <c r="X82" s="1"/>
      <c r="Y82" s="1"/>
      <c r="Z82" s="1"/>
      <c r="AA82" s="1"/>
      <c r="AB82" s="8"/>
      <c r="AC82" s="1"/>
    </row>
    <row r="83" spans="1:29"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8"/>
      <c r="AC83" s="1"/>
    </row>
    <row r="84" spans="1:29" ht="30.75" customHeight="1">
      <c r="A84" s="1"/>
      <c r="B84" s="394"/>
      <c r="C84" s="381"/>
      <c r="D84" s="121"/>
      <c r="E84" s="121"/>
      <c r="F84" s="121"/>
      <c r="G84" s="437" t="s">
        <v>417</v>
      </c>
      <c r="H84" s="378"/>
      <c r="I84" s="503"/>
      <c r="J84" s="381"/>
      <c r="K84" s="437" t="s">
        <v>418</v>
      </c>
      <c r="L84" s="496"/>
      <c r="M84" s="378"/>
      <c r="N84" s="1"/>
      <c r="O84" s="437" t="s">
        <v>419</v>
      </c>
      <c r="P84" s="496"/>
      <c r="Q84" s="378"/>
      <c r="S84" s="337" t="s">
        <v>420</v>
      </c>
      <c r="V84" s="1"/>
      <c r="W84" s="285"/>
      <c r="X84" s="123"/>
      <c r="Y84" s="123"/>
      <c r="Z84" s="123"/>
      <c r="AA84" s="1"/>
      <c r="AB84" s="1"/>
      <c r="AC84" s="1"/>
    </row>
    <row r="85" spans="1:29" ht="13.5" customHeight="1">
      <c r="A85" s="1"/>
      <c r="B85" s="380"/>
      <c r="C85" s="381"/>
      <c r="D85" s="121"/>
      <c r="E85" s="121"/>
      <c r="F85" s="121"/>
      <c r="G85" s="377" t="s">
        <v>80</v>
      </c>
      <c r="H85" s="378"/>
      <c r="I85" s="503"/>
      <c r="J85" s="381"/>
      <c r="K85" s="377" t="s">
        <v>80</v>
      </c>
      <c r="L85" s="496"/>
      <c r="M85" s="378"/>
      <c r="N85" s="1"/>
      <c r="O85" s="377" t="s">
        <v>80</v>
      </c>
      <c r="P85" s="496"/>
      <c r="Q85" s="378"/>
      <c r="S85" s="338" t="s">
        <v>80</v>
      </c>
      <c r="V85" s="1"/>
      <c r="W85" s="286"/>
      <c r="X85" s="125"/>
      <c r="Y85" s="125"/>
      <c r="Z85" s="125"/>
      <c r="AA85" s="1"/>
      <c r="AB85" s="1"/>
      <c r="AC85" s="1"/>
    </row>
    <row r="86" spans="1:29" ht="13.5" customHeight="1">
      <c r="A86" s="1"/>
      <c r="B86" s="382"/>
      <c r="C86" s="381"/>
      <c r="D86" s="121"/>
      <c r="E86" s="167" t="s">
        <v>97</v>
      </c>
      <c r="F86" s="121"/>
      <c r="G86" s="470">
        <v>132</v>
      </c>
      <c r="H86" s="378"/>
      <c r="I86" s="503"/>
      <c r="J86" s="381"/>
      <c r="K86" s="470">
        <v>14</v>
      </c>
      <c r="L86" s="496"/>
      <c r="M86" s="378"/>
      <c r="N86" s="1"/>
      <c r="O86" s="468">
        <v>13</v>
      </c>
      <c r="P86" s="496"/>
      <c r="Q86" s="378"/>
      <c r="S86" s="339">
        <v>8</v>
      </c>
      <c r="V86" s="1"/>
      <c r="W86" s="9"/>
      <c r="X86" s="1"/>
      <c r="Y86" s="1"/>
      <c r="Z86" s="1"/>
      <c r="AA86" s="1"/>
      <c r="AB86" s="1"/>
      <c r="AC86" s="1"/>
    </row>
    <row r="87" spans="1:29" ht="13.5" customHeight="1">
      <c r="A87" s="1"/>
      <c r="B87" s="380"/>
      <c r="C87" s="381"/>
      <c r="D87" s="168"/>
      <c r="E87" s="169" t="s">
        <v>98</v>
      </c>
      <c r="F87" s="121"/>
      <c r="G87" s="377" t="s">
        <v>268</v>
      </c>
      <c r="H87" s="378"/>
      <c r="I87" s="503"/>
      <c r="J87" s="381"/>
      <c r="K87" s="377" t="s">
        <v>268</v>
      </c>
      <c r="L87" s="496"/>
      <c r="M87" s="378"/>
      <c r="N87" s="1"/>
      <c r="O87" s="377" t="s">
        <v>99</v>
      </c>
      <c r="P87" s="496"/>
      <c r="Q87" s="378"/>
      <c r="S87" s="340" t="s">
        <v>99</v>
      </c>
      <c r="V87" s="1"/>
      <c r="W87" s="286"/>
      <c r="X87" s="125"/>
      <c r="Y87" s="125"/>
      <c r="Z87" s="125"/>
      <c r="AA87" s="1"/>
      <c r="AB87" s="1"/>
      <c r="AC87" s="1"/>
    </row>
    <row r="88" spans="1:29" ht="13.5" customHeight="1">
      <c r="A88" s="1"/>
      <c r="B88" s="382"/>
      <c r="C88" s="381"/>
      <c r="D88" s="170"/>
      <c r="E88" s="205">
        <f>G86+K86+O86+S86</f>
        <v>167</v>
      </c>
      <c r="F88" s="121"/>
      <c r="G88" s="490">
        <v>60</v>
      </c>
      <c r="H88" s="378"/>
      <c r="I88" s="503"/>
      <c r="J88" s="381"/>
      <c r="K88" s="490">
        <v>0</v>
      </c>
      <c r="L88" s="496"/>
      <c r="M88" s="378"/>
      <c r="N88" s="1"/>
      <c r="O88" s="480">
        <v>10</v>
      </c>
      <c r="P88" s="496"/>
      <c r="Q88" s="378"/>
      <c r="R88" s="287"/>
      <c r="S88" s="341">
        <v>5</v>
      </c>
      <c r="V88" s="1"/>
      <c r="W88" s="9"/>
      <c r="X88" s="1"/>
      <c r="Y88" s="1"/>
      <c r="Z88" s="1"/>
      <c r="AA88" s="1"/>
      <c r="AB88" s="1"/>
      <c r="AC88" s="1"/>
    </row>
    <row r="89" spans="1:29" ht="13.5" customHeight="1">
      <c r="A89" s="1"/>
      <c r="B89" s="380"/>
      <c r="C89" s="381"/>
      <c r="D89" s="168"/>
      <c r="E89" s="169" t="s">
        <v>100</v>
      </c>
      <c r="F89" s="121"/>
      <c r="G89" s="377" t="s">
        <v>421</v>
      </c>
      <c r="H89" s="378"/>
      <c r="I89" s="503"/>
      <c r="J89" s="381"/>
      <c r="K89" s="377" t="s">
        <v>421</v>
      </c>
      <c r="L89" s="496"/>
      <c r="M89" s="378"/>
      <c r="N89" s="1"/>
      <c r="O89" s="377" t="s">
        <v>421</v>
      </c>
      <c r="P89" s="496"/>
      <c r="Q89" s="378"/>
      <c r="S89" s="340" t="s">
        <v>421</v>
      </c>
      <c r="V89" s="1"/>
      <c r="W89" s="286"/>
      <c r="X89" s="125"/>
      <c r="Y89" s="125"/>
      <c r="Z89" s="125"/>
      <c r="AA89" s="1"/>
      <c r="AB89" s="8"/>
      <c r="AC89" s="1"/>
    </row>
    <row r="90" spans="1:29" ht="13.5" customHeight="1">
      <c r="A90" s="1"/>
      <c r="B90" s="382"/>
      <c r="C90" s="381"/>
      <c r="D90" s="172"/>
      <c r="E90" s="171">
        <f>G88+K88+O88+S88</f>
        <v>75</v>
      </c>
      <c r="F90" s="121"/>
      <c r="G90" s="504">
        <v>180</v>
      </c>
      <c r="H90" s="378"/>
      <c r="I90" s="503"/>
      <c r="J90" s="381"/>
      <c r="K90" s="504">
        <v>10</v>
      </c>
      <c r="L90" s="496"/>
      <c r="M90" s="378"/>
      <c r="N90" s="1"/>
      <c r="O90" s="504">
        <v>18</v>
      </c>
      <c r="P90" s="496"/>
      <c r="Q90" s="378"/>
      <c r="S90" s="342">
        <v>10</v>
      </c>
      <c r="V90" s="1"/>
      <c r="W90" s="9"/>
      <c r="X90" s="1"/>
      <c r="Y90" s="1"/>
      <c r="Z90" s="1"/>
      <c r="AA90" s="1"/>
      <c r="AB90" s="8"/>
      <c r="AC90" s="1"/>
    </row>
    <row r="91" spans="1:29" ht="13.5" customHeight="1">
      <c r="A91" s="1"/>
      <c r="B91" s="380"/>
      <c r="C91" s="381"/>
      <c r="D91" s="121"/>
      <c r="E91" s="230" t="s">
        <v>270</v>
      </c>
      <c r="F91" s="121"/>
      <c r="G91" s="377" t="s">
        <v>269</v>
      </c>
      <c r="H91" s="378"/>
      <c r="I91" s="503"/>
      <c r="J91" s="381"/>
      <c r="K91" s="377" t="s">
        <v>269</v>
      </c>
      <c r="L91" s="496"/>
      <c r="M91" s="378"/>
      <c r="N91" s="1"/>
      <c r="O91" s="377" t="s">
        <v>269</v>
      </c>
      <c r="P91" s="496"/>
      <c r="Q91" s="378"/>
      <c r="S91" s="340" t="s">
        <v>269</v>
      </c>
      <c r="V91" s="1"/>
      <c r="W91" s="286"/>
      <c r="X91" s="125"/>
      <c r="Y91" s="125"/>
      <c r="Z91" s="125"/>
      <c r="AA91" s="1"/>
      <c r="AB91" s="8"/>
      <c r="AC91" s="1"/>
    </row>
    <row r="92" spans="1:29" ht="13.5" customHeight="1">
      <c r="A92" s="1"/>
      <c r="B92" s="397"/>
      <c r="C92" s="381"/>
      <c r="D92" s="121"/>
      <c r="E92" s="231">
        <f>G92+O92+S92</f>
        <v>72</v>
      </c>
      <c r="F92" s="121"/>
      <c r="G92" s="530">
        <v>60</v>
      </c>
      <c r="H92" s="378"/>
      <c r="I92" s="503"/>
      <c r="J92" s="381"/>
      <c r="K92" s="529" t="s">
        <v>345</v>
      </c>
      <c r="L92" s="496"/>
      <c r="M92" s="378"/>
      <c r="N92" s="1"/>
      <c r="O92" s="528">
        <v>7</v>
      </c>
      <c r="P92" s="496"/>
      <c r="Q92" s="378"/>
      <c r="S92" s="343">
        <v>5</v>
      </c>
      <c r="V92" s="1"/>
      <c r="W92" s="24"/>
      <c r="X92" s="129"/>
      <c r="Y92" s="129"/>
      <c r="Z92" s="129"/>
      <c r="AA92" s="1"/>
      <c r="AB92" s="8"/>
      <c r="AC92" s="1"/>
    </row>
    <row r="93" spans="1:29" ht="12.75" customHeight="1">
      <c r="A93" s="1"/>
      <c r="B93" s="380"/>
      <c r="C93" s="381"/>
      <c r="D93" s="121"/>
      <c r="E93" s="169" t="s">
        <v>272</v>
      </c>
      <c r="F93" s="121"/>
      <c r="G93" s="438" t="s">
        <v>507</v>
      </c>
      <c r="H93" s="378"/>
      <c r="I93" s="503"/>
      <c r="J93" s="381"/>
      <c r="K93" s="438" t="s">
        <v>507</v>
      </c>
      <c r="L93" s="496"/>
      <c r="M93" s="378"/>
      <c r="N93" s="1"/>
      <c r="O93" s="438" t="s">
        <v>507</v>
      </c>
      <c r="P93" s="496"/>
      <c r="Q93" s="378"/>
      <c r="S93" s="344" t="s">
        <v>507</v>
      </c>
      <c r="V93" s="1"/>
      <c r="W93" s="286"/>
      <c r="X93" s="125"/>
      <c r="Y93" s="125"/>
      <c r="Z93" s="125"/>
      <c r="AA93" s="1"/>
      <c r="AB93" s="8"/>
      <c r="AC93" s="1"/>
    </row>
    <row r="94" spans="1:29" ht="13.5" customHeight="1">
      <c r="A94" s="1"/>
      <c r="B94" s="382"/>
      <c r="C94" s="381"/>
      <c r="D94" s="232"/>
      <c r="E94" s="233">
        <v>13</v>
      </c>
      <c r="F94" s="121"/>
      <c r="G94" s="505" t="s">
        <v>345</v>
      </c>
      <c r="H94" s="378"/>
      <c r="I94" s="506"/>
      <c r="J94" s="381"/>
      <c r="K94" s="505" t="s">
        <v>345</v>
      </c>
      <c r="L94" s="496"/>
      <c r="M94" s="378"/>
      <c r="N94" s="129"/>
      <c r="O94" s="505" t="s">
        <v>345</v>
      </c>
      <c r="P94" s="496"/>
      <c r="Q94" s="378"/>
      <c r="S94" s="342" t="s">
        <v>345</v>
      </c>
      <c r="V94" s="129"/>
      <c r="W94" s="24"/>
      <c r="X94" s="1"/>
      <c r="Y94" s="1"/>
      <c r="Z94" s="1"/>
      <c r="AA94" s="1"/>
      <c r="AB94" s="8"/>
      <c r="AC94" s="1"/>
    </row>
    <row r="95" spans="1:29" ht="13.5" customHeight="1">
      <c r="A95" s="1"/>
      <c r="B95" s="126"/>
      <c r="C95" s="126"/>
      <c r="D95" s="232"/>
      <c r="E95" s="191"/>
      <c r="F95" s="121"/>
      <c r="G95" s="438" t="s">
        <v>273</v>
      </c>
      <c r="H95" s="378"/>
      <c r="I95" s="125"/>
      <c r="J95" s="125"/>
      <c r="K95" s="438" t="s">
        <v>273</v>
      </c>
      <c r="L95" s="496"/>
      <c r="M95" s="378"/>
      <c r="N95" s="129"/>
      <c r="O95" s="438" t="s">
        <v>273</v>
      </c>
      <c r="P95" s="496"/>
      <c r="Q95" s="378"/>
      <c r="S95" s="344" t="s">
        <v>273</v>
      </c>
      <c r="V95" s="129"/>
      <c r="W95" s="24"/>
      <c r="X95" s="1"/>
      <c r="Y95" s="1"/>
      <c r="Z95" s="1"/>
      <c r="AA95" s="1"/>
      <c r="AB95" s="8"/>
      <c r="AC95" s="1"/>
    </row>
    <row r="96" spans="1:29" ht="13.5" customHeight="1">
      <c r="A96" s="1"/>
      <c r="B96" s="126"/>
      <c r="C96" s="126"/>
      <c r="D96" s="232"/>
      <c r="E96" s="191"/>
      <c r="F96" s="121"/>
      <c r="G96" s="505">
        <v>55</v>
      </c>
      <c r="H96" s="378"/>
      <c r="I96" s="125"/>
      <c r="J96" s="125"/>
      <c r="K96" s="505">
        <v>12</v>
      </c>
      <c r="L96" s="496"/>
      <c r="M96" s="378"/>
      <c r="N96" s="129"/>
      <c r="O96" s="505">
        <v>0</v>
      </c>
      <c r="P96" s="496"/>
      <c r="Q96" s="378"/>
      <c r="S96" s="342">
        <v>0</v>
      </c>
      <c r="V96" s="129"/>
      <c r="W96" s="24"/>
      <c r="X96" s="1"/>
      <c r="Y96" s="1"/>
      <c r="Z96" s="1"/>
      <c r="AA96" s="1"/>
      <c r="AB96" s="8"/>
      <c r="AC96" s="1"/>
    </row>
    <row r="97" spans="1:29" ht="37.5" customHeight="1">
      <c r="A97" s="1"/>
      <c r="B97" s="1"/>
      <c r="C97" s="9"/>
      <c r="D97" s="1"/>
      <c r="E97" s="1"/>
      <c r="G97" s="1"/>
      <c r="H97" s="199"/>
      <c r="I97" s="1"/>
      <c r="J97" s="1"/>
      <c r="K97" s="1"/>
      <c r="L97" s="1"/>
      <c r="M97" s="1"/>
      <c r="N97" s="1"/>
      <c r="O97" s="1"/>
      <c r="P97" s="1"/>
      <c r="Q97" s="1"/>
      <c r="R97" s="1"/>
      <c r="S97" s="1"/>
      <c r="T97" s="1"/>
      <c r="U97" s="1"/>
      <c r="V97" s="1"/>
      <c r="W97" s="1"/>
      <c r="X97" s="1"/>
      <c r="Y97" s="1"/>
      <c r="Z97" s="1"/>
      <c r="AA97" s="1"/>
      <c r="AB97" s="8"/>
      <c r="AC97" s="1"/>
    </row>
    <row r="98" spans="1:29" ht="13.5" customHeight="1">
      <c r="A98" s="1"/>
      <c r="B98" s="234" t="s">
        <v>85</v>
      </c>
      <c r="C98" s="64"/>
      <c r="D98" s="65"/>
      <c r="E98" s="65"/>
      <c r="F98" s="65"/>
      <c r="G98" s="66"/>
      <c r="H98" s="67"/>
      <c r="I98" s="67"/>
      <c r="J98" s="67"/>
      <c r="K98" s="388" t="s">
        <v>502</v>
      </c>
      <c r="L98" s="389"/>
      <c r="M98" s="389"/>
      <c r="N98" s="389"/>
      <c r="O98" s="389"/>
      <c r="P98" s="389"/>
      <c r="Q98" s="389"/>
      <c r="R98" s="389"/>
      <c r="S98" s="389"/>
      <c r="T98" s="389"/>
      <c r="U98" s="389"/>
      <c r="V98" s="390"/>
      <c r="W98" s="1"/>
      <c r="X98" s="1"/>
      <c r="Y98" s="1"/>
      <c r="Z98" s="1"/>
      <c r="AA98" s="1"/>
      <c r="AB98" s="8"/>
      <c r="AC98" s="1"/>
    </row>
    <row r="99" spans="1:29" ht="19.5" customHeight="1">
      <c r="A99" s="1"/>
      <c r="B99" s="1"/>
      <c r="C99" s="9"/>
      <c r="D99" s="1"/>
      <c r="E99" s="1"/>
      <c r="F99" s="1"/>
      <c r="G99" s="9"/>
      <c r="H99" s="1"/>
      <c r="I99" s="1"/>
      <c r="J99" s="1"/>
      <c r="K99" s="1"/>
      <c r="L99" s="1"/>
      <c r="M99" s="1"/>
      <c r="N99" s="1"/>
      <c r="O99" s="1"/>
      <c r="P99" s="1"/>
      <c r="Q99" s="1"/>
      <c r="R99" s="1"/>
      <c r="S99" s="1"/>
      <c r="T99" s="1"/>
      <c r="U99" s="1"/>
      <c r="V99" s="1"/>
      <c r="W99" s="1"/>
      <c r="X99" s="1"/>
      <c r="Y99" s="1"/>
      <c r="Z99" s="1"/>
      <c r="AA99" s="1"/>
      <c r="AB99" s="8"/>
      <c r="AC99" s="1"/>
    </row>
    <row r="100" spans="1:29" ht="30" customHeight="1">
      <c r="A100" s="1"/>
      <c r="B100" s="131" t="s">
        <v>86</v>
      </c>
      <c r="C100" s="132"/>
      <c r="D100" s="173" t="s">
        <v>51</v>
      </c>
      <c r="E100" s="174" t="s">
        <v>104</v>
      </c>
      <c r="F100" s="175" t="s">
        <v>2</v>
      </c>
      <c r="G100" s="439" t="s">
        <v>105</v>
      </c>
      <c r="H100" s="425"/>
      <c r="I100" s="425"/>
      <c r="J100" s="425"/>
      <c r="K100" s="425"/>
      <c r="L100" s="425"/>
      <c r="M100" s="425"/>
      <c r="N100" s="425"/>
      <c r="O100" s="425"/>
      <c r="P100" s="425"/>
      <c r="Q100" s="425"/>
      <c r="R100" s="425"/>
      <c r="S100" s="425"/>
      <c r="T100" s="425"/>
      <c r="U100" s="400"/>
      <c r="V100" s="1"/>
      <c r="W100" s="1"/>
      <c r="X100" s="1"/>
      <c r="Y100" s="1"/>
      <c r="Z100" s="1"/>
      <c r="AA100" s="1"/>
      <c r="AB100" s="8"/>
      <c r="AC100" s="1"/>
    </row>
    <row r="101" spans="1:29" ht="30.75" customHeight="1">
      <c r="A101" s="1"/>
      <c r="B101" s="1"/>
      <c r="C101" s="9"/>
      <c r="D101" s="176"/>
      <c r="E101" s="177"/>
      <c r="F101" s="177"/>
      <c r="G101" s="440"/>
      <c r="H101" s="384"/>
      <c r="I101" s="384"/>
      <c r="J101" s="384"/>
      <c r="K101" s="384"/>
      <c r="L101" s="384"/>
      <c r="M101" s="384"/>
      <c r="N101" s="384"/>
      <c r="O101" s="384"/>
      <c r="P101" s="384"/>
      <c r="Q101" s="384"/>
      <c r="R101" s="384"/>
      <c r="S101" s="384"/>
      <c r="T101" s="384"/>
      <c r="U101" s="385"/>
      <c r="V101" s="1"/>
      <c r="W101" s="1"/>
      <c r="X101" s="1"/>
      <c r="Y101" s="1"/>
      <c r="Z101" s="1"/>
      <c r="AA101" s="1"/>
      <c r="AB101" s="8"/>
      <c r="AC101" s="1"/>
    </row>
    <row r="102" spans="1:29" ht="32.25" customHeight="1">
      <c r="A102" s="1"/>
      <c r="B102" s="1"/>
      <c r="C102" s="9"/>
      <c r="D102" s="139"/>
      <c r="E102" s="140"/>
      <c r="F102" s="140"/>
      <c r="G102" s="383"/>
      <c r="H102" s="384"/>
      <c r="I102" s="384"/>
      <c r="J102" s="384"/>
      <c r="K102" s="384"/>
      <c r="L102" s="384"/>
      <c r="M102" s="384"/>
      <c r="N102" s="384"/>
      <c r="O102" s="384"/>
      <c r="P102" s="384"/>
      <c r="Q102" s="384"/>
      <c r="R102" s="384"/>
      <c r="S102" s="384"/>
      <c r="T102" s="384"/>
      <c r="U102" s="385"/>
      <c r="V102" s="1"/>
      <c r="W102" s="1"/>
      <c r="X102" s="1"/>
      <c r="Y102" s="1"/>
      <c r="Z102" s="1"/>
      <c r="AA102" s="1"/>
      <c r="AB102" s="8"/>
      <c r="AC102" s="1"/>
    </row>
    <row r="103" spans="1:29"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1"/>
      <c r="AB103" s="1"/>
      <c r="AC103" s="1"/>
    </row>
    <row r="104" spans="1:29"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8"/>
      <c r="AC104" s="1"/>
    </row>
    <row r="105" spans="1:29" ht="13.5" customHeight="1">
      <c r="A105" s="1"/>
      <c r="B105" s="441" t="s">
        <v>108</v>
      </c>
      <c r="C105" s="381"/>
      <c r="D105" s="381"/>
      <c r="E105" s="381"/>
      <c r="F105" s="381"/>
      <c r="G105" s="381"/>
      <c r="H105" s="381"/>
      <c r="I105" s="381"/>
      <c r="J105" s="381"/>
      <c r="K105" s="381"/>
      <c r="L105" s="381"/>
      <c r="M105" s="381"/>
      <c r="N105" s="381"/>
      <c r="O105" s="381"/>
      <c r="P105" s="381"/>
      <c r="Q105" s="381"/>
      <c r="R105" s="381"/>
      <c r="S105" s="381"/>
      <c r="T105" s="381"/>
      <c r="U105" s="381"/>
      <c r="V105" s="381"/>
      <c r="W105" s="1"/>
      <c r="X105" s="1"/>
      <c r="Y105" s="1"/>
      <c r="Z105" s="1"/>
      <c r="AA105" s="1"/>
      <c r="AB105" s="8"/>
      <c r="AC105" s="1"/>
    </row>
    <row r="106" spans="1:29"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1"/>
      <c r="AB106" s="8"/>
      <c r="AC106" s="1"/>
    </row>
    <row r="107" spans="1:29"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8"/>
      <c r="AC107" s="1"/>
    </row>
    <row r="108" spans="1:29" ht="13.5" customHeight="1">
      <c r="A108" s="1"/>
      <c r="B108" s="442" t="s">
        <v>109</v>
      </c>
      <c r="C108" s="389"/>
      <c r="D108" s="389"/>
      <c r="E108" s="389"/>
      <c r="F108" s="389"/>
      <c r="G108" s="389"/>
      <c r="H108" s="389"/>
      <c r="I108" s="443"/>
      <c r="J108" s="67"/>
      <c r="K108" s="388" t="s">
        <v>502</v>
      </c>
      <c r="L108" s="389"/>
      <c r="M108" s="389"/>
      <c r="N108" s="389"/>
      <c r="O108" s="389"/>
      <c r="P108" s="389"/>
      <c r="Q108" s="389"/>
      <c r="R108" s="389"/>
      <c r="S108" s="389"/>
      <c r="T108" s="389"/>
      <c r="U108" s="389"/>
      <c r="V108" s="390"/>
      <c r="W108" s="1"/>
      <c r="X108" s="1"/>
      <c r="Y108" s="1"/>
      <c r="Z108" s="1"/>
      <c r="AA108" s="1"/>
      <c r="AB108" s="8"/>
      <c r="AC108" s="1"/>
    </row>
    <row r="109" spans="1:29"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1"/>
      <c r="Z109" s="1"/>
      <c r="AA109" s="1"/>
      <c r="AB109" s="8"/>
      <c r="AC109" s="1"/>
    </row>
    <row r="110" spans="1:29" ht="17.25" customHeight="1">
      <c r="A110" s="178" t="s">
        <v>110</v>
      </c>
      <c r="B110" s="444" t="s">
        <v>463</v>
      </c>
      <c r="C110" s="384"/>
      <c r="D110" s="384"/>
      <c r="E110" s="384"/>
      <c r="F110" s="384"/>
      <c r="G110" s="384"/>
      <c r="H110" s="428"/>
      <c r="I110" s="178"/>
      <c r="J110" s="178"/>
      <c r="K110" s="178"/>
      <c r="L110" s="444" t="s">
        <v>463</v>
      </c>
      <c r="M110" s="384"/>
      <c r="N110" s="384"/>
      <c r="O110" s="384"/>
      <c r="P110" s="384"/>
      <c r="Q110" s="384"/>
      <c r="R110" s="428"/>
      <c r="S110" s="178"/>
      <c r="T110" s="178"/>
      <c r="U110" s="178"/>
      <c r="V110" s="178"/>
      <c r="W110" s="1"/>
      <c r="X110" s="1"/>
      <c r="Y110" s="1"/>
      <c r="Z110" s="1"/>
      <c r="AA110" s="1"/>
      <c r="AB110" s="8"/>
      <c r="AC110" s="1"/>
    </row>
    <row r="111" spans="1:29" ht="13.5" customHeight="1">
      <c r="A111" s="1"/>
      <c r="B111" s="179"/>
      <c r="C111" s="445" t="s">
        <v>111</v>
      </c>
      <c r="D111" s="384"/>
      <c r="E111" s="384"/>
      <c r="F111" s="384"/>
      <c r="G111" s="384"/>
      <c r="H111" s="428"/>
      <c r="I111" s="1"/>
      <c r="J111" s="1"/>
      <c r="K111" s="1"/>
      <c r="L111" s="179"/>
      <c r="M111" s="445" t="s">
        <v>111</v>
      </c>
      <c r="N111" s="384"/>
      <c r="O111" s="384"/>
      <c r="P111" s="384"/>
      <c r="Q111" s="384"/>
      <c r="R111" s="428"/>
      <c r="S111" s="1"/>
      <c r="T111" s="1"/>
      <c r="U111" s="1"/>
      <c r="V111" s="1"/>
      <c r="W111" s="1"/>
      <c r="X111" s="1"/>
      <c r="Y111" s="1"/>
      <c r="Z111" s="1"/>
      <c r="AA111" s="1"/>
      <c r="AB111" s="8"/>
      <c r="AC111" s="1"/>
    </row>
    <row r="112" spans="1:29" ht="13.5" customHeight="1">
      <c r="A112" s="1"/>
      <c r="B112" s="180"/>
      <c r="C112" s="446" t="s">
        <v>464</v>
      </c>
      <c r="D112" s="428"/>
      <c r="E112" s="181" t="s">
        <v>465</v>
      </c>
      <c r="F112" s="181" t="s">
        <v>466</v>
      </c>
      <c r="G112" s="181" t="s">
        <v>467</v>
      </c>
      <c r="H112" s="181" t="s">
        <v>468</v>
      </c>
      <c r="I112" s="210"/>
      <c r="J112" s="1"/>
      <c r="K112" s="1"/>
      <c r="L112" s="180"/>
      <c r="M112" s="446" t="s">
        <v>464</v>
      </c>
      <c r="N112" s="428"/>
      <c r="O112" s="181" t="s">
        <v>508</v>
      </c>
      <c r="P112" s="181" t="s">
        <v>466</v>
      </c>
      <c r="Q112" s="181" t="s">
        <v>467</v>
      </c>
      <c r="R112" s="181" t="s">
        <v>468</v>
      </c>
      <c r="S112" s="1"/>
      <c r="T112" s="1"/>
      <c r="U112" s="1"/>
      <c r="V112" s="1"/>
      <c r="W112" s="1"/>
      <c r="X112" s="1"/>
      <c r="Y112" s="1"/>
      <c r="Z112" s="1"/>
      <c r="AA112" s="1"/>
      <c r="AB112" s="8"/>
      <c r="AC112" s="1"/>
    </row>
    <row r="113" spans="1:29" ht="13.5" customHeight="1">
      <c r="A113" s="1"/>
      <c r="B113" s="253" t="s">
        <v>117</v>
      </c>
      <c r="C113" s="447">
        <v>0.9</v>
      </c>
      <c r="D113" s="428"/>
      <c r="E113" s="201">
        <v>0.89</v>
      </c>
      <c r="F113" s="211"/>
      <c r="G113" s="185"/>
      <c r="H113" s="187"/>
      <c r="I113" s="1"/>
      <c r="J113" s="1"/>
      <c r="K113" s="1"/>
      <c r="L113" s="345" t="s">
        <v>509</v>
      </c>
      <c r="M113" s="457" t="s">
        <v>510</v>
      </c>
      <c r="N113" s="428"/>
      <c r="O113" s="186" t="s">
        <v>510</v>
      </c>
      <c r="P113" s="201">
        <v>0.85</v>
      </c>
      <c r="Q113" s="185"/>
      <c r="R113" s="187"/>
      <c r="S113" s="1"/>
      <c r="T113" s="1"/>
      <c r="U113" s="1"/>
      <c r="V113" s="1"/>
      <c r="W113" s="1"/>
      <c r="X113" s="1"/>
      <c r="Y113" s="1"/>
      <c r="Z113" s="1"/>
      <c r="AA113" s="1"/>
      <c r="AB113" s="8"/>
      <c r="AC113" s="1"/>
    </row>
    <row r="114" spans="1:29" ht="13.5" customHeight="1">
      <c r="A114" s="1"/>
      <c r="B114" s="253" t="s">
        <v>120</v>
      </c>
      <c r="C114" s="447">
        <v>0.81</v>
      </c>
      <c r="D114" s="428"/>
      <c r="E114" s="201">
        <v>0.81</v>
      </c>
      <c r="F114" s="201"/>
      <c r="G114" s="185"/>
      <c r="H114" s="186"/>
      <c r="I114" s="1"/>
      <c r="J114" s="1"/>
      <c r="K114" s="1"/>
      <c r="L114" s="346" t="s">
        <v>511</v>
      </c>
      <c r="M114" s="457" t="s">
        <v>510</v>
      </c>
      <c r="N114" s="428"/>
      <c r="O114" s="186" t="s">
        <v>510</v>
      </c>
      <c r="P114" s="201">
        <v>0.72</v>
      </c>
      <c r="Q114" s="185"/>
      <c r="R114" s="186"/>
      <c r="S114" s="1"/>
      <c r="T114" s="1"/>
      <c r="U114" s="1"/>
      <c r="V114" s="1"/>
      <c r="W114" s="1"/>
      <c r="X114" s="1"/>
      <c r="Y114" s="1"/>
      <c r="Z114" s="1"/>
      <c r="AA114" s="1"/>
      <c r="AB114" s="8"/>
      <c r="AC114" s="1"/>
    </row>
    <row r="115" spans="1:29" ht="13.5" customHeight="1">
      <c r="A115" s="1"/>
      <c r="B115" s="254" t="s">
        <v>469</v>
      </c>
      <c r="C115" s="518">
        <v>0.66</v>
      </c>
      <c r="D115" s="428"/>
      <c r="E115" s="201">
        <v>0.74</v>
      </c>
      <c r="F115" s="201"/>
      <c r="G115" s="185"/>
      <c r="H115" s="186"/>
      <c r="I115" s="1"/>
      <c r="J115" s="1"/>
      <c r="K115" s="1"/>
      <c r="L115" s="347" t="s">
        <v>342</v>
      </c>
      <c r="M115" s="531" t="s">
        <v>510</v>
      </c>
      <c r="N115" s="428"/>
      <c r="O115" s="186" t="s">
        <v>510</v>
      </c>
      <c r="P115" s="201">
        <v>0.76</v>
      </c>
      <c r="Q115" s="185"/>
      <c r="R115" s="186"/>
      <c r="S115" s="1"/>
      <c r="T115" s="1"/>
      <c r="U115" s="1"/>
      <c r="V115" s="1"/>
      <c r="W115" s="1"/>
      <c r="X115" s="1"/>
      <c r="Y115" s="1"/>
      <c r="Z115" s="1"/>
      <c r="AA115" s="1"/>
      <c r="AB115" s="8"/>
      <c r="AC115" s="1"/>
    </row>
    <row r="116" spans="1:29" ht="13.5" customHeight="1">
      <c r="A116" s="1"/>
      <c r="B116" s="254" t="s">
        <v>470</v>
      </c>
      <c r="C116" s="519">
        <v>0.54</v>
      </c>
      <c r="D116" s="428"/>
      <c r="E116" s="335">
        <v>0.66</v>
      </c>
      <c r="F116" s="201"/>
      <c r="G116" s="185"/>
      <c r="H116" s="186"/>
      <c r="I116" s="1"/>
      <c r="J116" s="1"/>
      <c r="K116" s="1"/>
      <c r="L116" s="1"/>
      <c r="M116" s="1"/>
      <c r="N116" s="1"/>
      <c r="O116" s="1"/>
      <c r="P116" s="1"/>
      <c r="Q116" s="1"/>
      <c r="R116" s="1"/>
      <c r="S116" s="1"/>
      <c r="T116" s="1"/>
      <c r="U116" s="1"/>
      <c r="V116" s="1"/>
      <c r="W116" s="1"/>
      <c r="X116" s="1"/>
      <c r="Y116" s="1"/>
      <c r="Z116" s="1"/>
      <c r="AA116" s="1"/>
      <c r="AB116" s="8"/>
      <c r="AC116" s="1"/>
    </row>
    <row r="117" spans="1:29" ht="13.5" customHeight="1">
      <c r="A117" s="1"/>
      <c r="B117" s="254" t="s">
        <v>471</v>
      </c>
      <c r="C117" s="519">
        <v>0.48</v>
      </c>
      <c r="D117" s="428"/>
      <c r="E117" s="201">
        <v>0.81</v>
      </c>
      <c r="F117" s="201"/>
      <c r="G117" s="185"/>
      <c r="H117" s="186"/>
      <c r="I117" s="1"/>
      <c r="J117" s="1"/>
      <c r="K117" s="1"/>
      <c r="L117" s="1"/>
      <c r="M117" s="1"/>
      <c r="N117" s="1"/>
      <c r="O117" s="1"/>
      <c r="P117" s="1"/>
      <c r="Q117" s="1"/>
      <c r="R117" s="1"/>
      <c r="S117" s="1"/>
      <c r="T117" s="1"/>
      <c r="U117" s="1"/>
      <c r="V117" s="1"/>
      <c r="W117" s="1"/>
      <c r="X117" s="1"/>
      <c r="Y117" s="1"/>
      <c r="Z117" s="1"/>
      <c r="AA117" s="1"/>
      <c r="AB117" s="8"/>
      <c r="AC117" s="1"/>
    </row>
    <row r="118" spans="1:29" ht="13.5" customHeight="1">
      <c r="A118" s="199">
        <v>1</v>
      </c>
      <c r="B118" s="255" t="s">
        <v>472</v>
      </c>
      <c r="C118" s="447">
        <v>0.85</v>
      </c>
      <c r="D118" s="428"/>
      <c r="E118" s="201">
        <v>0.78</v>
      </c>
      <c r="F118" s="201"/>
      <c r="G118" s="185"/>
      <c r="H118" s="186"/>
      <c r="I118" s="1"/>
      <c r="J118" s="1"/>
      <c r="K118" s="1"/>
      <c r="L118" s="1"/>
      <c r="M118" s="1"/>
      <c r="N118" s="1"/>
      <c r="O118" s="1"/>
      <c r="P118" s="1"/>
      <c r="Q118" s="1"/>
      <c r="R118" s="1"/>
      <c r="S118" s="1"/>
      <c r="T118" s="1"/>
      <c r="U118" s="1"/>
      <c r="V118" s="1"/>
      <c r="W118" s="1"/>
      <c r="X118" s="1"/>
      <c r="Y118" s="1"/>
      <c r="Z118" s="1"/>
      <c r="AA118" s="1"/>
      <c r="AB118" s="8"/>
      <c r="AC118" s="1"/>
    </row>
    <row r="119" spans="1:29" ht="13.5" hidden="1" customHeight="1">
      <c r="A119" s="1"/>
      <c r="B119" s="188" t="s">
        <v>124</v>
      </c>
      <c r="C119" s="449">
        <v>0.42</v>
      </c>
      <c r="D119" s="428"/>
      <c r="E119" s="184"/>
      <c r="F119" s="184" t="s">
        <v>118</v>
      </c>
      <c r="G119" s="185">
        <v>75</v>
      </c>
      <c r="H119" s="189" t="s">
        <v>123</v>
      </c>
      <c r="I119" s="1"/>
      <c r="J119" s="1"/>
      <c r="K119" s="1"/>
      <c r="L119" s="1"/>
      <c r="M119" s="1"/>
      <c r="N119" s="1"/>
      <c r="O119" s="1"/>
      <c r="P119" s="1"/>
      <c r="Q119" s="1"/>
      <c r="R119" s="1"/>
      <c r="S119" s="1"/>
      <c r="T119" s="1"/>
      <c r="U119" s="1"/>
      <c r="V119" s="1"/>
      <c r="W119" s="1"/>
      <c r="X119" s="1"/>
      <c r="Y119" s="1"/>
      <c r="Z119" s="1"/>
      <c r="AA119" s="1"/>
      <c r="AB119" s="8"/>
      <c r="AC119" s="1"/>
    </row>
    <row r="120" spans="1:29" ht="13.5" hidden="1" customHeight="1">
      <c r="A120" s="1"/>
      <c r="B120" s="188" t="s">
        <v>125</v>
      </c>
      <c r="C120" s="449">
        <v>0.69</v>
      </c>
      <c r="D120" s="428"/>
      <c r="E120" s="184" t="s">
        <v>118</v>
      </c>
      <c r="F120" s="184" t="s">
        <v>118</v>
      </c>
      <c r="G120" s="185">
        <v>75</v>
      </c>
      <c r="H120" s="189" t="s">
        <v>123</v>
      </c>
      <c r="I120" s="1"/>
      <c r="J120" s="1"/>
      <c r="K120" s="1"/>
      <c r="L120" s="1"/>
      <c r="M120" s="1"/>
      <c r="N120" s="1"/>
      <c r="O120" s="1"/>
      <c r="P120" s="1"/>
      <c r="Q120" s="1"/>
      <c r="R120" s="1"/>
      <c r="S120" s="1"/>
      <c r="T120" s="1"/>
      <c r="U120" s="1"/>
      <c r="V120" s="1"/>
      <c r="W120" s="1"/>
      <c r="X120" s="1"/>
      <c r="Y120" s="1"/>
      <c r="Z120" s="1"/>
      <c r="AA120" s="1"/>
      <c r="AB120" s="8"/>
      <c r="AC120" s="1"/>
    </row>
    <row r="121" spans="1:29"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1"/>
      <c r="Z121" s="1"/>
      <c r="AA121" s="1"/>
      <c r="AB121" s="8"/>
      <c r="AC121" s="1"/>
    </row>
    <row r="122" spans="1:29" ht="13.5" customHeight="1">
      <c r="A122" s="1"/>
      <c r="B122" s="442" t="s">
        <v>126</v>
      </c>
      <c r="C122" s="389"/>
      <c r="D122" s="389"/>
      <c r="E122" s="389"/>
      <c r="F122" s="389"/>
      <c r="G122" s="389"/>
      <c r="H122" s="389"/>
      <c r="I122" s="443"/>
      <c r="J122" s="67"/>
      <c r="K122" s="388" t="s">
        <v>502</v>
      </c>
      <c r="L122" s="389"/>
      <c r="M122" s="389"/>
      <c r="N122" s="389"/>
      <c r="O122" s="389"/>
      <c r="P122" s="389"/>
      <c r="Q122" s="389"/>
      <c r="R122" s="389"/>
      <c r="S122" s="389"/>
      <c r="T122" s="389"/>
      <c r="U122" s="389"/>
      <c r="V122" s="390"/>
      <c r="W122" s="1"/>
      <c r="X122" s="1"/>
      <c r="Y122" s="1"/>
      <c r="Z122" s="1"/>
      <c r="AA122" s="1"/>
      <c r="AB122" s="8"/>
      <c r="AC122" s="1"/>
    </row>
    <row r="123" spans="1:29" ht="13.5" customHeight="1">
      <c r="A123" s="1"/>
      <c r="B123" s="1"/>
      <c r="C123" s="9"/>
      <c r="D123" s="178"/>
      <c r="E123" s="1"/>
      <c r="F123" s="1"/>
      <c r="G123" s="9"/>
      <c r="H123" s="1"/>
      <c r="I123" s="1"/>
      <c r="J123" s="1"/>
      <c r="K123" s="1"/>
      <c r="L123" s="1"/>
      <c r="M123" s="1"/>
      <c r="N123" s="1"/>
      <c r="O123" s="1"/>
      <c r="P123" s="1"/>
      <c r="Q123" s="1"/>
      <c r="R123" s="1"/>
      <c r="S123" s="1"/>
      <c r="T123" s="1"/>
      <c r="U123" s="1"/>
      <c r="V123" s="1"/>
      <c r="W123" s="1"/>
      <c r="X123" s="1"/>
      <c r="Y123" s="1"/>
      <c r="Z123" s="1"/>
      <c r="AA123" s="1"/>
      <c r="AB123" s="8"/>
      <c r="AC123" s="1"/>
    </row>
    <row r="124" spans="1:29" ht="13.5" customHeight="1">
      <c r="A124" s="1"/>
      <c r="B124" s="1"/>
      <c r="C124" s="190"/>
      <c r="D124" s="191"/>
      <c r="E124" s="1"/>
      <c r="F124" s="450" t="s">
        <v>127</v>
      </c>
      <c r="G124" s="428"/>
      <c r="H124" s="178"/>
      <c r="I124" s="1"/>
      <c r="J124" s="1"/>
      <c r="K124" s="1"/>
      <c r="L124" s="1"/>
      <c r="M124" s="1"/>
      <c r="N124" s="1"/>
      <c r="O124" s="1"/>
      <c r="P124" s="1"/>
      <c r="Q124" s="1"/>
      <c r="R124" s="1"/>
      <c r="S124" s="1"/>
      <c r="T124" s="1"/>
      <c r="U124" s="1"/>
      <c r="V124" s="1"/>
      <c r="W124" s="1"/>
      <c r="X124" s="1"/>
      <c r="Y124" s="1"/>
      <c r="Z124" s="1"/>
      <c r="AA124" s="1"/>
      <c r="AB124" s="8"/>
      <c r="AC124" s="1"/>
    </row>
    <row r="125" spans="1:29" ht="13.5" customHeight="1">
      <c r="A125" s="1"/>
      <c r="B125" s="1"/>
      <c r="C125" s="190"/>
      <c r="D125" s="192"/>
      <c r="E125" s="1"/>
      <c r="F125" s="306"/>
      <c r="G125" s="307" t="s">
        <v>128</v>
      </c>
      <c r="H125" s="178"/>
      <c r="I125" s="1"/>
      <c r="J125" s="1"/>
      <c r="K125" s="1"/>
      <c r="L125" s="1"/>
      <c r="M125" s="1"/>
      <c r="N125" s="1"/>
      <c r="O125" s="1"/>
      <c r="P125" s="1"/>
      <c r="Q125" s="1"/>
      <c r="R125" s="1"/>
      <c r="S125" s="1"/>
      <c r="T125" s="1"/>
      <c r="U125" s="1"/>
      <c r="V125" s="1"/>
      <c r="W125" s="1"/>
      <c r="X125" s="1"/>
      <c r="Y125" s="1"/>
      <c r="Z125" s="1"/>
      <c r="AA125" s="1"/>
      <c r="AB125" s="8"/>
      <c r="AC125" s="1"/>
    </row>
    <row r="126" spans="1:29" ht="13.5" customHeight="1">
      <c r="A126" s="1"/>
      <c r="B126" s="1"/>
      <c r="C126" s="190"/>
      <c r="D126" s="192"/>
      <c r="E126" s="1"/>
      <c r="F126" s="194"/>
      <c r="G126" s="186" t="s">
        <v>129</v>
      </c>
      <c r="H126" s="178"/>
      <c r="I126" s="1"/>
      <c r="J126" s="1"/>
      <c r="K126" s="1"/>
      <c r="L126" s="1"/>
      <c r="M126" s="1"/>
      <c r="N126" s="1"/>
      <c r="O126" s="1"/>
      <c r="P126" s="1"/>
      <c r="Q126" s="1"/>
      <c r="R126" s="1"/>
      <c r="S126" s="1"/>
      <c r="T126" s="1"/>
      <c r="U126" s="1"/>
      <c r="V126" s="1"/>
      <c r="W126" s="1"/>
      <c r="X126" s="1"/>
      <c r="Y126" s="1"/>
      <c r="Z126" s="1"/>
      <c r="AA126" s="1"/>
      <c r="AB126" s="8"/>
      <c r="AC126" s="1"/>
    </row>
    <row r="127" spans="1:29" ht="13.5" customHeight="1">
      <c r="A127" s="1"/>
      <c r="B127" s="1"/>
      <c r="C127" s="190"/>
      <c r="D127" s="192"/>
      <c r="E127" s="1"/>
      <c r="F127" s="195"/>
      <c r="G127" s="196" t="s">
        <v>130</v>
      </c>
      <c r="H127" s="178"/>
      <c r="I127" s="1"/>
      <c r="J127" s="1"/>
      <c r="K127" s="1"/>
      <c r="L127" s="1"/>
      <c r="M127" s="1"/>
      <c r="N127" s="1"/>
      <c r="O127" s="1"/>
      <c r="P127" s="1"/>
      <c r="Q127" s="1"/>
      <c r="R127" s="1"/>
      <c r="S127" s="1"/>
      <c r="T127" s="1"/>
      <c r="U127" s="1"/>
      <c r="V127" s="1"/>
      <c r="W127" s="1"/>
      <c r="X127" s="1"/>
      <c r="Y127" s="1"/>
      <c r="Z127" s="1"/>
      <c r="AA127" s="1"/>
      <c r="AB127" s="8"/>
      <c r="AC127" s="1"/>
    </row>
    <row r="128" spans="1:29" ht="13.5" customHeight="1">
      <c r="A128" s="1"/>
      <c r="B128" s="1"/>
      <c r="C128" s="190"/>
      <c r="D128" s="192"/>
      <c r="E128" s="1"/>
      <c r="F128" s="197" t="s">
        <v>131</v>
      </c>
      <c r="G128" s="198" t="s">
        <v>132</v>
      </c>
      <c r="H128" s="178"/>
      <c r="I128" s="1"/>
      <c r="J128" s="1"/>
      <c r="K128" s="1"/>
      <c r="L128" s="1"/>
      <c r="M128" s="1"/>
      <c r="N128" s="1"/>
      <c r="O128" s="1"/>
      <c r="P128" s="1"/>
      <c r="Q128" s="1"/>
      <c r="R128" s="1"/>
      <c r="S128" s="1"/>
      <c r="T128" s="1"/>
      <c r="U128" s="1"/>
      <c r="V128" s="1"/>
      <c r="W128" s="1"/>
      <c r="X128" s="1"/>
      <c r="Y128" s="1"/>
      <c r="Z128" s="1"/>
      <c r="AA128" s="1"/>
      <c r="AB128" s="8"/>
      <c r="AC128" s="1"/>
    </row>
    <row r="129" spans="1:29" ht="13.5" customHeight="1">
      <c r="A129" s="1"/>
      <c r="B129" s="1"/>
      <c r="C129" s="190"/>
      <c r="D129" s="199"/>
      <c r="E129" s="1"/>
      <c r="F129" s="1"/>
      <c r="G129" s="9"/>
      <c r="H129" s="1"/>
      <c r="I129" s="1"/>
      <c r="J129" s="1"/>
      <c r="K129" s="1"/>
      <c r="L129" s="1"/>
      <c r="M129" s="1"/>
      <c r="N129" s="1"/>
      <c r="O129" s="1"/>
      <c r="P129" s="1"/>
      <c r="Q129" s="1"/>
      <c r="R129" s="1"/>
      <c r="S129" s="1"/>
      <c r="T129" s="1"/>
      <c r="U129" s="1"/>
      <c r="V129" s="1"/>
      <c r="W129" s="1"/>
      <c r="X129" s="1"/>
      <c r="Y129" s="1"/>
      <c r="Z129" s="1"/>
      <c r="AA129" s="1"/>
      <c r="AB129" s="8"/>
      <c r="AC129" s="1"/>
    </row>
    <row r="130" spans="1:29" ht="17.25" customHeight="1">
      <c r="A130" s="1"/>
      <c r="B130" s="444" t="s">
        <v>133</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8"/>
      <c r="AC130" s="1"/>
    </row>
    <row r="131" spans="1:29" ht="17.25" customHeight="1">
      <c r="A131" s="1"/>
      <c r="B131" s="451"/>
      <c r="C131" s="384"/>
      <c r="D131" s="384"/>
      <c r="E131" s="384"/>
      <c r="F131" s="384"/>
      <c r="G131" s="384"/>
      <c r="H131" s="384"/>
      <c r="I131" s="384"/>
      <c r="J131" s="384"/>
      <c r="K131" s="384"/>
      <c r="L131" s="384"/>
      <c r="M131" s="384"/>
      <c r="N131" s="384"/>
      <c r="O131" s="384"/>
      <c r="P131" s="384"/>
      <c r="Q131" s="428"/>
      <c r="R131" s="1"/>
      <c r="S131" s="1"/>
      <c r="T131" s="1"/>
      <c r="U131" s="1"/>
      <c r="V131" s="1"/>
      <c r="W131" s="1"/>
      <c r="X131" s="1"/>
      <c r="Y131" s="1"/>
      <c r="Z131" s="1"/>
      <c r="AA131" s="1"/>
      <c r="AB131" s="8"/>
      <c r="AC131" s="1"/>
    </row>
    <row r="132" spans="1:29" ht="23.25" customHeight="1">
      <c r="A132" s="1"/>
      <c r="B132" s="452" t="s">
        <v>512</v>
      </c>
      <c r="C132" s="384"/>
      <c r="D132" s="384"/>
      <c r="E132" s="384"/>
      <c r="F132" s="384"/>
      <c r="G132" s="384"/>
      <c r="H132" s="384"/>
      <c r="I132" s="384"/>
      <c r="J132" s="384"/>
      <c r="K132" s="384"/>
      <c r="L132" s="384"/>
      <c r="M132" s="384"/>
      <c r="N132" s="384"/>
      <c r="O132" s="384"/>
      <c r="P132" s="384"/>
      <c r="Q132" s="428"/>
      <c r="R132" s="1"/>
      <c r="S132" s="1"/>
      <c r="T132" s="1"/>
      <c r="U132" s="1"/>
      <c r="V132" s="1"/>
      <c r="W132" s="1"/>
      <c r="X132" s="1"/>
      <c r="Y132" s="1"/>
      <c r="Z132" s="1"/>
      <c r="AA132" s="1"/>
      <c r="AB132" s="8"/>
      <c r="AC132" s="1"/>
    </row>
    <row r="133" spans="1:29" ht="31.5" customHeight="1">
      <c r="A133" s="1"/>
      <c r="B133" s="453" t="s">
        <v>408</v>
      </c>
      <c r="C133" s="454"/>
      <c r="D133" s="454"/>
      <c r="E133" s="454"/>
      <c r="F133" s="454"/>
      <c r="G133" s="454"/>
      <c r="H133" s="454"/>
      <c r="I133" s="454"/>
      <c r="J133" s="454"/>
      <c r="K133" s="454"/>
      <c r="L133" s="454"/>
      <c r="M133" s="454"/>
      <c r="N133" s="454"/>
      <c r="O133" s="454"/>
      <c r="P133" s="454"/>
      <c r="Q133" s="455"/>
      <c r="R133" s="1"/>
      <c r="S133" s="1"/>
      <c r="T133" s="1"/>
      <c r="U133" s="1"/>
      <c r="V133" s="1"/>
      <c r="W133" s="1"/>
      <c r="X133" s="1"/>
      <c r="Y133" s="1"/>
      <c r="Z133" s="1"/>
      <c r="AA133" s="1"/>
      <c r="AB133" s="8"/>
      <c r="AC133" s="1"/>
    </row>
    <row r="134" spans="1:29" ht="13.5" customHeight="1">
      <c r="A134" s="321"/>
      <c r="B134" s="322"/>
      <c r="C134" s="516" t="s">
        <v>136</v>
      </c>
      <c r="D134" s="428"/>
      <c r="E134" s="275" t="s">
        <v>137</v>
      </c>
      <c r="F134" s="275" t="s">
        <v>138</v>
      </c>
      <c r="G134" s="275" t="s">
        <v>139</v>
      </c>
      <c r="H134" s="275" t="s">
        <v>140</v>
      </c>
      <c r="I134" s="516" t="s">
        <v>141</v>
      </c>
      <c r="J134" s="428"/>
      <c r="K134" s="275" t="s">
        <v>142</v>
      </c>
      <c r="L134" s="275" t="s">
        <v>143</v>
      </c>
      <c r="M134" s="275" t="s">
        <v>253</v>
      </c>
      <c r="N134" s="275" t="s">
        <v>305</v>
      </c>
      <c r="O134" s="516" t="s">
        <v>409</v>
      </c>
      <c r="P134" s="428"/>
      <c r="Q134" s="323" t="s">
        <v>447</v>
      </c>
      <c r="R134" s="324" t="s">
        <v>448</v>
      </c>
      <c r="S134" s="321"/>
      <c r="T134" s="321"/>
      <c r="U134" s="321"/>
      <c r="V134" s="321"/>
      <c r="W134" s="321"/>
      <c r="X134" s="321"/>
      <c r="Y134" s="321"/>
      <c r="Z134" s="321"/>
      <c r="AA134" s="321"/>
      <c r="AB134" s="325"/>
      <c r="AC134" s="321"/>
    </row>
    <row r="135" spans="1:29" ht="13.5" customHeight="1">
      <c r="A135" s="1"/>
      <c r="B135" s="275" t="s">
        <v>10</v>
      </c>
      <c r="C135" s="497">
        <v>0.45</v>
      </c>
      <c r="D135" s="428"/>
      <c r="E135" s="276">
        <v>0.02</v>
      </c>
      <c r="F135" s="277">
        <v>0.3</v>
      </c>
      <c r="G135" s="277">
        <v>0.22</v>
      </c>
      <c r="H135" s="277">
        <v>0.02</v>
      </c>
      <c r="I135" s="498"/>
      <c r="J135" s="428"/>
      <c r="K135" s="278"/>
      <c r="L135" s="278"/>
      <c r="M135" s="278"/>
      <c r="N135" s="279"/>
      <c r="O135" s="499" t="s">
        <v>513</v>
      </c>
      <c r="P135" s="428"/>
      <c r="Q135" s="310" t="s">
        <v>514</v>
      </c>
      <c r="R135" s="311" t="s">
        <v>451</v>
      </c>
      <c r="S135" s="1"/>
      <c r="T135" s="1"/>
      <c r="U135" s="1"/>
      <c r="V135" s="1"/>
      <c r="W135" s="1"/>
      <c r="X135" s="1"/>
      <c r="Y135" s="1"/>
      <c r="Z135" s="1"/>
      <c r="AA135" s="1"/>
      <c r="AB135" s="8"/>
      <c r="AC135" s="1"/>
    </row>
    <row r="136" spans="1:29" ht="13.5" customHeight="1">
      <c r="A136" s="1"/>
      <c r="B136" s="275" t="s">
        <v>144</v>
      </c>
      <c r="C136" s="501">
        <v>0</v>
      </c>
      <c r="D136" s="428"/>
      <c r="E136" s="276">
        <v>0</v>
      </c>
      <c r="F136" s="280">
        <v>0.03</v>
      </c>
      <c r="G136" s="280">
        <v>0.14000000000000001</v>
      </c>
      <c r="H136" s="276">
        <v>0.3</v>
      </c>
      <c r="I136" s="500">
        <v>0.35</v>
      </c>
      <c r="J136" s="428"/>
      <c r="K136" s="277">
        <v>0.16</v>
      </c>
      <c r="L136" s="277">
        <v>0.02</v>
      </c>
      <c r="M136" s="278"/>
      <c r="N136" s="279"/>
      <c r="O136" s="499" t="s">
        <v>515</v>
      </c>
      <c r="P136" s="428"/>
      <c r="Q136" s="310" t="s">
        <v>516</v>
      </c>
      <c r="R136" s="309" t="s">
        <v>454</v>
      </c>
      <c r="S136" s="1"/>
      <c r="T136" s="1"/>
      <c r="U136" s="1"/>
      <c r="V136" s="1"/>
      <c r="W136" s="1"/>
      <c r="X136" s="1"/>
      <c r="Y136" s="1"/>
      <c r="Z136" s="1"/>
      <c r="AA136" s="1"/>
      <c r="AB136" s="8"/>
      <c r="AC136" s="1"/>
    </row>
    <row r="137" spans="1:29" ht="13.5" customHeight="1">
      <c r="A137" s="1"/>
      <c r="B137" s="275" t="s">
        <v>376</v>
      </c>
      <c r="C137" s="501">
        <v>0</v>
      </c>
      <c r="D137" s="428"/>
      <c r="E137" s="276">
        <v>0</v>
      </c>
      <c r="F137" s="276">
        <v>0</v>
      </c>
      <c r="G137" s="280">
        <v>0.03</v>
      </c>
      <c r="H137" s="280">
        <v>0.17</v>
      </c>
      <c r="I137" s="497">
        <v>0.23</v>
      </c>
      <c r="J137" s="428"/>
      <c r="K137" s="280">
        <v>0.23</v>
      </c>
      <c r="L137" s="276">
        <v>0.13</v>
      </c>
      <c r="M137" s="277">
        <v>0.13</v>
      </c>
      <c r="N137" s="277">
        <v>7.0000000000000007E-2</v>
      </c>
      <c r="O137" s="499" t="s">
        <v>517</v>
      </c>
      <c r="P137" s="428"/>
      <c r="Q137" s="310" t="s">
        <v>518</v>
      </c>
      <c r="R137" s="309" t="s">
        <v>457</v>
      </c>
      <c r="S137" s="1"/>
      <c r="T137" s="1"/>
      <c r="U137" s="1"/>
      <c r="V137" s="1"/>
      <c r="W137" s="1"/>
      <c r="X137" s="1"/>
      <c r="Y137" s="1"/>
      <c r="Z137" s="1"/>
      <c r="AA137" s="1"/>
      <c r="AB137" s="8"/>
      <c r="AC137" s="1"/>
    </row>
    <row r="138" spans="1:29"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1"/>
      <c r="Z138" s="1"/>
      <c r="AA138" s="1"/>
      <c r="AB138" s="8"/>
      <c r="AC138" s="1"/>
    </row>
    <row r="139" spans="1:29"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1"/>
      <c r="Z139" s="1"/>
      <c r="AA139" s="1"/>
      <c r="AB139" s="8"/>
      <c r="AC139" s="1"/>
    </row>
    <row r="140" spans="1:29" ht="25.5" customHeight="1">
      <c r="A140" s="1"/>
      <c r="B140" s="452" t="s">
        <v>519</v>
      </c>
      <c r="C140" s="384"/>
      <c r="D140" s="384"/>
      <c r="E140" s="384"/>
      <c r="F140" s="384"/>
      <c r="G140" s="384"/>
      <c r="H140" s="384"/>
      <c r="I140" s="384"/>
      <c r="J140" s="384"/>
      <c r="K140" s="384"/>
      <c r="L140" s="384"/>
      <c r="M140" s="384"/>
      <c r="N140" s="384"/>
      <c r="O140" s="384"/>
      <c r="P140" s="428"/>
      <c r="Q140" s="1"/>
      <c r="R140" s="1"/>
      <c r="S140" s="1"/>
      <c r="T140" s="1"/>
      <c r="U140" s="1"/>
      <c r="V140" s="1"/>
      <c r="W140" s="1"/>
      <c r="X140" s="1"/>
      <c r="Y140" s="1"/>
      <c r="Z140" s="1"/>
      <c r="AA140" s="1"/>
      <c r="AB140" s="8"/>
      <c r="AC140" s="1"/>
    </row>
    <row r="141" spans="1:29" ht="33.75" customHeight="1">
      <c r="A141" s="1"/>
      <c r="B141" s="453" t="s">
        <v>408</v>
      </c>
      <c r="C141" s="454"/>
      <c r="D141" s="454"/>
      <c r="E141" s="454"/>
      <c r="F141" s="454"/>
      <c r="G141" s="454"/>
      <c r="H141" s="454"/>
      <c r="I141" s="454"/>
      <c r="J141" s="454"/>
      <c r="K141" s="454"/>
      <c r="L141" s="454"/>
      <c r="M141" s="454"/>
      <c r="N141" s="454"/>
      <c r="O141" s="454"/>
      <c r="P141" s="455"/>
      <c r="Q141" s="1"/>
      <c r="R141" s="1"/>
      <c r="S141" s="1"/>
      <c r="T141" s="1"/>
      <c r="U141" s="1"/>
      <c r="V141" s="1"/>
      <c r="W141" s="1"/>
      <c r="X141" s="1"/>
      <c r="Y141" s="1"/>
      <c r="Z141" s="1"/>
      <c r="AA141" s="1"/>
      <c r="AB141" s="8"/>
      <c r="AC141" s="1"/>
    </row>
    <row r="142" spans="1:29" ht="33" customHeight="1">
      <c r="A142" s="321"/>
      <c r="B142" s="322"/>
      <c r="C142" s="516" t="s">
        <v>136</v>
      </c>
      <c r="D142" s="428"/>
      <c r="E142" s="275" t="s">
        <v>137</v>
      </c>
      <c r="F142" s="275" t="s">
        <v>138</v>
      </c>
      <c r="G142" s="275" t="s">
        <v>139</v>
      </c>
      <c r="H142" s="275" t="s">
        <v>140</v>
      </c>
      <c r="I142" s="516" t="s">
        <v>141</v>
      </c>
      <c r="J142" s="428"/>
      <c r="K142" s="275" t="s">
        <v>142</v>
      </c>
      <c r="L142" s="275" t="s">
        <v>143</v>
      </c>
      <c r="M142" s="275" t="s">
        <v>253</v>
      </c>
      <c r="N142" s="275" t="s">
        <v>305</v>
      </c>
      <c r="O142" s="516" t="s">
        <v>409</v>
      </c>
      <c r="P142" s="428"/>
      <c r="Q142" s="321"/>
      <c r="R142" s="321"/>
      <c r="S142" s="321"/>
      <c r="T142" s="321"/>
      <c r="U142" s="321"/>
      <c r="V142" s="321"/>
      <c r="W142" s="321"/>
      <c r="X142" s="321"/>
      <c r="Y142" s="321"/>
      <c r="Z142" s="321"/>
      <c r="AA142" s="321"/>
      <c r="AB142" s="325"/>
      <c r="AC142" s="321"/>
    </row>
    <row r="143" spans="1:29" ht="13.5" customHeight="1">
      <c r="A143" s="326"/>
      <c r="B143" s="275" t="s">
        <v>10</v>
      </c>
      <c r="C143" s="517">
        <v>0.15</v>
      </c>
      <c r="D143" s="428"/>
      <c r="E143" s="327">
        <v>7.0000000000000007E-2</v>
      </c>
      <c r="F143" s="276">
        <v>0.28000000000000003</v>
      </c>
      <c r="G143" s="277">
        <v>0.38</v>
      </c>
      <c r="H143" s="277">
        <v>0.12</v>
      </c>
      <c r="I143" s="521"/>
      <c r="J143" s="428"/>
      <c r="K143" s="328"/>
      <c r="L143" s="328"/>
      <c r="M143" s="328"/>
      <c r="N143" s="279"/>
      <c r="O143" s="520" t="s">
        <v>520</v>
      </c>
      <c r="P143" s="428"/>
      <c r="Q143" s="326"/>
      <c r="R143" s="326"/>
      <c r="S143" s="326"/>
      <c r="T143" s="326"/>
      <c r="U143" s="326"/>
      <c r="V143" s="326"/>
      <c r="W143" s="326"/>
      <c r="X143" s="326"/>
      <c r="Y143" s="326"/>
      <c r="Z143" s="326"/>
      <c r="AA143" s="326"/>
      <c r="AB143" s="329"/>
      <c r="AC143" s="326"/>
    </row>
    <row r="144" spans="1:29" ht="51" customHeight="1">
      <c r="A144" s="330"/>
      <c r="B144" s="275" t="s">
        <v>144</v>
      </c>
      <c r="C144" s="501">
        <v>0</v>
      </c>
      <c r="D144" s="428"/>
      <c r="E144" s="276">
        <v>0</v>
      </c>
      <c r="F144" s="276">
        <v>0</v>
      </c>
      <c r="G144" s="331">
        <v>0.13</v>
      </c>
      <c r="H144" s="327">
        <v>0.23</v>
      </c>
      <c r="I144" s="501">
        <v>0.4</v>
      </c>
      <c r="J144" s="428"/>
      <c r="K144" s="277">
        <v>0.2</v>
      </c>
      <c r="L144" s="277">
        <v>0.04</v>
      </c>
      <c r="M144" s="277">
        <v>0.01</v>
      </c>
      <c r="N144" s="332"/>
      <c r="O144" s="520" t="s">
        <v>521</v>
      </c>
      <c r="P144" s="428"/>
      <c r="Q144" s="330"/>
      <c r="R144" s="330"/>
      <c r="S144" s="330"/>
      <c r="T144" s="330"/>
      <c r="U144" s="330"/>
      <c r="V144" s="330"/>
      <c r="W144" s="330"/>
      <c r="X144" s="330"/>
      <c r="Y144" s="330"/>
      <c r="Z144" s="330"/>
      <c r="AA144" s="330"/>
      <c r="AB144" s="333"/>
      <c r="AC144" s="330"/>
    </row>
    <row r="145" spans="1:29" ht="13.5" customHeight="1">
      <c r="A145" s="326"/>
      <c r="B145" s="275" t="s">
        <v>376</v>
      </c>
      <c r="C145" s="501">
        <v>0</v>
      </c>
      <c r="D145" s="428"/>
      <c r="E145" s="276">
        <v>0</v>
      </c>
      <c r="F145" s="276">
        <v>0</v>
      </c>
      <c r="G145" s="276">
        <v>0</v>
      </c>
      <c r="H145" s="348">
        <v>0.18</v>
      </c>
      <c r="I145" s="533">
        <v>0.18</v>
      </c>
      <c r="J145" s="428"/>
      <c r="K145" s="327">
        <v>0.36</v>
      </c>
      <c r="L145" s="276">
        <v>7.0000000000000007E-2</v>
      </c>
      <c r="M145" s="277">
        <v>0.17</v>
      </c>
      <c r="N145" s="277">
        <v>0.04</v>
      </c>
      <c r="O145" s="520" t="s">
        <v>522</v>
      </c>
      <c r="P145" s="428"/>
      <c r="Q145" s="326"/>
      <c r="R145" s="326"/>
      <c r="S145" s="326"/>
      <c r="T145" s="326"/>
      <c r="U145" s="326"/>
      <c r="V145" s="326"/>
      <c r="W145" s="326"/>
      <c r="X145" s="326"/>
      <c r="Y145" s="326"/>
      <c r="Z145" s="326"/>
      <c r="AA145" s="326"/>
      <c r="AB145" s="329"/>
      <c r="AC145" s="326"/>
    </row>
    <row r="146" spans="1:29"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1"/>
      <c r="Z146" s="1"/>
      <c r="AA146" s="1"/>
      <c r="AB146" s="8"/>
      <c r="AC146" s="1"/>
    </row>
    <row r="147" spans="1:29"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1"/>
      <c r="Z147" s="1"/>
      <c r="AA147" s="1"/>
      <c r="AB147" s="8"/>
      <c r="AC147" s="1"/>
    </row>
    <row r="148" spans="1:29" ht="24" customHeight="1">
      <c r="A148" s="1"/>
      <c r="B148" s="452" t="s">
        <v>523</v>
      </c>
      <c r="C148" s="384"/>
      <c r="D148" s="384"/>
      <c r="E148" s="384"/>
      <c r="F148" s="384"/>
      <c r="G148" s="384"/>
      <c r="H148" s="384"/>
      <c r="I148" s="384"/>
      <c r="J148" s="384"/>
      <c r="K148" s="384"/>
      <c r="L148" s="384"/>
      <c r="M148" s="384"/>
      <c r="N148" s="384"/>
      <c r="O148" s="384"/>
      <c r="P148" s="384"/>
      <c r="Q148" s="384"/>
      <c r="R148" s="428"/>
      <c r="S148" s="1"/>
      <c r="T148" s="1"/>
      <c r="U148" s="1"/>
      <c r="V148" s="1"/>
      <c r="W148" s="1"/>
      <c r="X148" s="1"/>
      <c r="Y148" s="1"/>
      <c r="Z148" s="1"/>
      <c r="AA148" s="1"/>
      <c r="AB148" s="8"/>
      <c r="AC148" s="1"/>
    </row>
    <row r="149" spans="1:29" ht="31.5" customHeight="1">
      <c r="A149" s="1"/>
      <c r="B149" s="453" t="s">
        <v>408</v>
      </c>
      <c r="C149" s="454"/>
      <c r="D149" s="454"/>
      <c r="E149" s="454"/>
      <c r="F149" s="454"/>
      <c r="G149" s="454"/>
      <c r="H149" s="454"/>
      <c r="I149" s="454"/>
      <c r="J149" s="454"/>
      <c r="K149" s="454"/>
      <c r="L149" s="454"/>
      <c r="M149" s="454"/>
      <c r="N149" s="454"/>
      <c r="O149" s="454"/>
      <c r="P149" s="454"/>
      <c r="Q149" s="454"/>
      <c r="R149" s="455"/>
      <c r="S149" s="1"/>
      <c r="T149" s="1"/>
      <c r="U149" s="1"/>
      <c r="V149" s="1"/>
      <c r="W149" s="1"/>
      <c r="X149" s="1"/>
      <c r="Y149" s="1"/>
      <c r="Z149" s="1"/>
      <c r="AA149" s="1"/>
      <c r="AB149" s="8"/>
      <c r="AC149" s="1"/>
    </row>
    <row r="150" spans="1:29" ht="30.75" customHeight="1">
      <c r="A150" s="321"/>
      <c r="B150" s="322"/>
      <c r="C150" s="516" t="s">
        <v>136</v>
      </c>
      <c r="D150" s="428"/>
      <c r="E150" s="275" t="s">
        <v>137</v>
      </c>
      <c r="F150" s="275" t="s">
        <v>138</v>
      </c>
      <c r="G150" s="275" t="s">
        <v>139</v>
      </c>
      <c r="H150" s="275" t="s">
        <v>140</v>
      </c>
      <c r="I150" s="516" t="s">
        <v>141</v>
      </c>
      <c r="J150" s="428"/>
      <c r="K150" s="275" t="s">
        <v>142</v>
      </c>
      <c r="L150" s="275" t="s">
        <v>143</v>
      </c>
      <c r="M150" s="275" t="s">
        <v>253</v>
      </c>
      <c r="N150" s="275" t="s">
        <v>305</v>
      </c>
      <c r="O150" s="516" t="s">
        <v>409</v>
      </c>
      <c r="P150" s="428"/>
      <c r="Q150" s="349" t="s">
        <v>254</v>
      </c>
      <c r="R150" s="349" t="s">
        <v>255</v>
      </c>
      <c r="S150" s="350"/>
      <c r="T150" s="532"/>
      <c r="U150" s="381"/>
      <c r="V150" s="351"/>
      <c r="W150" s="321"/>
      <c r="X150" s="321"/>
      <c r="Y150" s="321"/>
      <c r="Z150" s="321"/>
      <c r="AA150" s="321"/>
      <c r="AB150" s="325"/>
      <c r="AC150" s="321"/>
    </row>
    <row r="151" spans="1:29" ht="13.5" customHeight="1">
      <c r="A151" s="129"/>
      <c r="B151" s="275" t="s">
        <v>10</v>
      </c>
      <c r="C151" s="533">
        <v>0.02</v>
      </c>
      <c r="D151" s="428"/>
      <c r="E151" s="348">
        <v>0.03</v>
      </c>
      <c r="F151" s="327">
        <v>0.21</v>
      </c>
      <c r="G151" s="276">
        <v>0.44</v>
      </c>
      <c r="H151" s="277">
        <v>0.25</v>
      </c>
      <c r="I151" s="500">
        <v>0.12</v>
      </c>
      <c r="J151" s="428"/>
      <c r="K151" s="352"/>
      <c r="L151" s="352"/>
      <c r="M151" s="352"/>
      <c r="N151" s="352"/>
      <c r="O151" s="520" t="s">
        <v>524</v>
      </c>
      <c r="P151" s="428"/>
      <c r="Q151" s="353"/>
      <c r="R151" s="354"/>
      <c r="S151" s="355"/>
      <c r="T151" s="129"/>
      <c r="U151" s="129"/>
      <c r="V151" s="129"/>
      <c r="W151" s="129"/>
      <c r="X151" s="129"/>
      <c r="Y151" s="129"/>
      <c r="Z151" s="129"/>
      <c r="AA151" s="129"/>
      <c r="AB151" s="40"/>
      <c r="AC151" s="129"/>
    </row>
    <row r="152" spans="1:29" ht="13.5" customHeight="1">
      <c r="A152" s="129"/>
      <c r="B152" s="275" t="s">
        <v>144</v>
      </c>
      <c r="C152" s="501">
        <v>0</v>
      </c>
      <c r="D152" s="428"/>
      <c r="E152" s="276">
        <v>0</v>
      </c>
      <c r="F152" s="276">
        <v>0</v>
      </c>
      <c r="G152" s="348">
        <v>0.04</v>
      </c>
      <c r="H152" s="348">
        <v>0.14000000000000001</v>
      </c>
      <c r="I152" s="534">
        <v>0.34</v>
      </c>
      <c r="J152" s="428"/>
      <c r="K152" s="276">
        <v>0.27</v>
      </c>
      <c r="L152" s="277">
        <v>0.16</v>
      </c>
      <c r="M152" s="277">
        <v>0.04</v>
      </c>
      <c r="N152" s="356"/>
      <c r="O152" s="520" t="s">
        <v>525</v>
      </c>
      <c r="P152" s="428"/>
      <c r="Q152" s="357"/>
      <c r="R152" s="354"/>
      <c r="S152" s="355"/>
      <c r="T152" s="129"/>
      <c r="U152" s="129"/>
      <c r="V152" s="129"/>
      <c r="W152" s="129"/>
      <c r="X152" s="129"/>
      <c r="Y152" s="129"/>
      <c r="Z152" s="129"/>
      <c r="AA152" s="129"/>
      <c r="AB152" s="40"/>
      <c r="AC152" s="129"/>
    </row>
    <row r="153" spans="1:29" ht="13.5" customHeight="1">
      <c r="A153" s="129"/>
      <c r="B153" s="275" t="s">
        <v>376</v>
      </c>
      <c r="C153" s="501">
        <v>0</v>
      </c>
      <c r="D153" s="428"/>
      <c r="E153" s="276">
        <v>0</v>
      </c>
      <c r="F153" s="276">
        <v>0</v>
      </c>
      <c r="G153" s="276">
        <v>0</v>
      </c>
      <c r="H153" s="348">
        <v>7.0000000000000007E-2</v>
      </c>
      <c r="I153" s="533">
        <v>0.17</v>
      </c>
      <c r="J153" s="428"/>
      <c r="K153" s="348">
        <v>0.34</v>
      </c>
      <c r="L153" s="327">
        <v>0.1</v>
      </c>
      <c r="M153" s="276">
        <v>0.24</v>
      </c>
      <c r="N153" s="277">
        <v>0.1</v>
      </c>
      <c r="O153" s="520" t="s">
        <v>526</v>
      </c>
      <c r="P153" s="428"/>
      <c r="Q153" s="357"/>
      <c r="R153" s="354"/>
      <c r="S153" s="355"/>
      <c r="T153" s="129"/>
      <c r="U153" s="129"/>
      <c r="V153" s="129"/>
      <c r="W153" s="129"/>
      <c r="X153" s="129"/>
      <c r="Y153" s="129"/>
      <c r="Z153" s="129"/>
      <c r="AA153" s="129"/>
      <c r="AB153" s="40"/>
      <c r="AC153" s="129"/>
    </row>
    <row r="154" spans="1:29"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1"/>
      <c r="Z154" s="1"/>
      <c r="AA154" s="1"/>
      <c r="AB154" s="8"/>
      <c r="AC154" s="1"/>
    </row>
    <row r="155" spans="1:29"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1"/>
      <c r="Z155" s="1"/>
      <c r="AA155" s="1"/>
      <c r="AB155" s="8"/>
      <c r="AC155" s="1"/>
    </row>
    <row r="156" spans="1:29" ht="24" customHeight="1">
      <c r="A156" s="1"/>
      <c r="B156" s="452" t="s">
        <v>527</v>
      </c>
      <c r="C156" s="384"/>
      <c r="D156" s="384"/>
      <c r="E156" s="384"/>
      <c r="F156" s="384"/>
      <c r="G156" s="384"/>
      <c r="H156" s="384"/>
      <c r="I156" s="384"/>
      <c r="J156" s="384"/>
      <c r="K156" s="384"/>
      <c r="L156" s="384"/>
      <c r="M156" s="384"/>
      <c r="N156" s="384"/>
      <c r="O156" s="384"/>
      <c r="P156" s="384"/>
      <c r="Q156" s="384"/>
      <c r="R156" s="428"/>
      <c r="S156" s="1"/>
      <c r="T156" s="1"/>
      <c r="U156" s="1"/>
      <c r="V156" s="1"/>
      <c r="W156" s="1"/>
      <c r="X156" s="1"/>
      <c r="Y156" s="1"/>
      <c r="Z156" s="1"/>
      <c r="AA156" s="1"/>
      <c r="AB156" s="8"/>
      <c r="AC156" s="1"/>
    </row>
    <row r="157" spans="1:29" ht="32.25" customHeight="1">
      <c r="A157" s="1"/>
      <c r="B157" s="453" t="s">
        <v>408</v>
      </c>
      <c r="C157" s="454"/>
      <c r="D157" s="454"/>
      <c r="E157" s="454"/>
      <c r="F157" s="454"/>
      <c r="G157" s="454"/>
      <c r="H157" s="454"/>
      <c r="I157" s="454"/>
      <c r="J157" s="454"/>
      <c r="K157" s="454"/>
      <c r="L157" s="454"/>
      <c r="M157" s="454"/>
      <c r="N157" s="454"/>
      <c r="O157" s="454"/>
      <c r="P157" s="454"/>
      <c r="Q157" s="454"/>
      <c r="R157" s="455"/>
      <c r="S157" s="1"/>
      <c r="T157" s="1"/>
      <c r="U157" s="1"/>
      <c r="V157" s="1"/>
      <c r="W157" s="1"/>
      <c r="X157" s="1"/>
      <c r="Y157" s="1"/>
      <c r="Z157" s="1"/>
      <c r="AA157" s="1"/>
      <c r="AB157" s="8"/>
      <c r="AC157" s="1"/>
    </row>
    <row r="158" spans="1:29" ht="13.5" customHeight="1">
      <c r="A158" s="1"/>
      <c r="B158" s="200"/>
      <c r="C158" s="446" t="s">
        <v>136</v>
      </c>
      <c r="D158" s="428"/>
      <c r="E158" s="181" t="s">
        <v>137</v>
      </c>
      <c r="F158" s="181" t="s">
        <v>138</v>
      </c>
      <c r="G158" s="181" t="s">
        <v>139</v>
      </c>
      <c r="H158" s="181" t="s">
        <v>140</v>
      </c>
      <c r="I158" s="446" t="s">
        <v>141</v>
      </c>
      <c r="J158" s="428"/>
      <c r="K158" s="181" t="s">
        <v>142</v>
      </c>
      <c r="L158" s="181"/>
      <c r="M158" s="181" t="s">
        <v>143</v>
      </c>
      <c r="N158" s="181"/>
      <c r="O158" s="446" t="s">
        <v>253</v>
      </c>
      <c r="P158" s="428"/>
      <c r="Q158" s="181" t="s">
        <v>305</v>
      </c>
      <c r="R158" s="181" t="s">
        <v>255</v>
      </c>
      <c r="S158" s="1"/>
      <c r="T158" s="1"/>
      <c r="U158" s="1"/>
      <c r="V158" s="1"/>
      <c r="W158" s="1"/>
      <c r="X158" s="1"/>
      <c r="Y158" s="1"/>
      <c r="Z158" s="1"/>
      <c r="AA158" s="1"/>
      <c r="AB158" s="8"/>
      <c r="AC158" s="1"/>
    </row>
    <row r="159" spans="1:29" ht="13.5" customHeight="1">
      <c r="A159" s="1"/>
      <c r="B159" s="256" t="s">
        <v>10</v>
      </c>
      <c r="C159" s="447"/>
      <c r="D159" s="428"/>
      <c r="E159" s="201"/>
      <c r="F159" s="240"/>
      <c r="G159" s="240"/>
      <c r="H159" s="201"/>
      <c r="I159" s="447"/>
      <c r="J159" s="428"/>
      <c r="K159" s="185"/>
      <c r="L159" s="185"/>
      <c r="M159" s="185"/>
      <c r="N159" s="186"/>
      <c r="O159" s="457"/>
      <c r="P159" s="428"/>
      <c r="Q159" s="185"/>
      <c r="R159" s="186"/>
      <c r="S159" s="1"/>
      <c r="T159" s="1"/>
      <c r="U159" s="1"/>
      <c r="V159" s="1"/>
      <c r="W159" s="1"/>
      <c r="X159" s="1"/>
      <c r="Y159" s="1"/>
      <c r="Z159" s="1"/>
      <c r="AA159" s="1"/>
      <c r="AB159" s="8"/>
      <c r="AC159" s="1"/>
    </row>
    <row r="160" spans="1:29" ht="13.5" customHeight="1">
      <c r="A160" s="1"/>
      <c r="B160" s="183" t="s">
        <v>144</v>
      </c>
      <c r="C160" s="447"/>
      <c r="D160" s="428"/>
      <c r="E160" s="201"/>
      <c r="F160" s="240"/>
      <c r="G160" s="240"/>
      <c r="H160" s="201"/>
      <c r="I160" s="447"/>
      <c r="J160" s="428"/>
      <c r="K160" s="185"/>
      <c r="L160" s="185"/>
      <c r="M160" s="185"/>
      <c r="N160" s="186"/>
      <c r="O160" s="457"/>
      <c r="P160" s="428"/>
      <c r="Q160" s="185"/>
      <c r="R160" s="186"/>
      <c r="S160" s="1"/>
      <c r="T160" s="1"/>
      <c r="U160" s="1"/>
      <c r="V160" s="1"/>
      <c r="W160" s="1"/>
      <c r="X160" s="1"/>
      <c r="Y160" s="1"/>
      <c r="Z160" s="1"/>
      <c r="AA160" s="1"/>
      <c r="AB160" s="8"/>
      <c r="AC160" s="1"/>
    </row>
    <row r="161" spans="1:29" ht="13.5" customHeight="1">
      <c r="A161" s="1"/>
      <c r="B161" s="183" t="s">
        <v>376</v>
      </c>
      <c r="C161" s="447"/>
      <c r="D161" s="428"/>
      <c r="E161" s="186"/>
      <c r="F161" s="186"/>
      <c r="G161" s="240"/>
      <c r="H161" s="240"/>
      <c r="I161" s="447"/>
      <c r="J161" s="428"/>
      <c r="K161" s="201"/>
      <c r="L161" s="201"/>
      <c r="M161" s="201"/>
      <c r="N161" s="201"/>
      <c r="O161" s="447"/>
      <c r="P161" s="428"/>
      <c r="Q161" s="185"/>
      <c r="R161" s="186"/>
      <c r="S161" s="1"/>
      <c r="T161" s="1"/>
      <c r="U161" s="1"/>
      <c r="V161" s="1"/>
      <c r="W161" s="1"/>
      <c r="X161" s="1"/>
      <c r="Y161" s="1"/>
      <c r="Z161" s="1"/>
      <c r="AA161" s="1"/>
      <c r="AB161" s="8"/>
      <c r="AC161" s="1"/>
    </row>
    <row r="162" spans="1:29"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8"/>
      <c r="AC162" s="1"/>
    </row>
    <row r="163" spans="1:29"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8"/>
      <c r="AC163" s="1"/>
    </row>
    <row r="164" spans="1:29"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8"/>
      <c r="AC164" s="1"/>
    </row>
    <row r="165" spans="1:29"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8"/>
      <c r="AC165" s="1"/>
    </row>
    <row r="166" spans="1:29"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8"/>
      <c r="AC166" s="1"/>
    </row>
    <row r="167" spans="1:29"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8"/>
      <c r="AC167" s="1"/>
    </row>
    <row r="168" spans="1:29"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8"/>
      <c r="AC168" s="1"/>
    </row>
    <row r="169" spans="1:29"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8"/>
      <c r="AC169" s="1"/>
    </row>
    <row r="170" spans="1:29"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8"/>
      <c r="AC170" s="1"/>
    </row>
    <row r="171" spans="1:29"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8"/>
      <c r="AC171" s="1"/>
    </row>
    <row r="172" spans="1:29"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8"/>
      <c r="AC172" s="1"/>
    </row>
    <row r="173" spans="1:29"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8"/>
      <c r="AC173" s="1"/>
    </row>
    <row r="174" spans="1:29"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8"/>
      <c r="AC174" s="1"/>
    </row>
    <row r="175" spans="1:29"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8"/>
      <c r="AC175" s="1"/>
    </row>
    <row r="176" spans="1:29"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8"/>
      <c r="AC176" s="1"/>
    </row>
    <row r="177" spans="1:29"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8"/>
      <c r="AC177" s="1"/>
    </row>
    <row r="178" spans="1:29"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8"/>
      <c r="AC178" s="1"/>
    </row>
    <row r="179" spans="1:29"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8"/>
      <c r="AC179" s="1"/>
    </row>
    <row r="180" spans="1:29"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8"/>
      <c r="AC180" s="1"/>
    </row>
    <row r="181" spans="1:29"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8"/>
      <c r="AC181" s="1"/>
    </row>
    <row r="182" spans="1:29"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8"/>
      <c r="AC182" s="1"/>
    </row>
    <row r="183" spans="1:29"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8"/>
      <c r="AC183" s="1"/>
    </row>
    <row r="184" spans="1:29"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8"/>
      <c r="AC184" s="1"/>
    </row>
    <row r="185" spans="1:29"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8"/>
      <c r="AC185" s="1"/>
    </row>
    <row r="186" spans="1:29"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8"/>
      <c r="AC186" s="1"/>
    </row>
    <row r="187" spans="1:29"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8"/>
      <c r="AC187" s="1"/>
    </row>
    <row r="188" spans="1:29"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8"/>
      <c r="AC188" s="1"/>
    </row>
    <row r="189" spans="1:29"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8"/>
      <c r="AC189" s="1"/>
    </row>
    <row r="190" spans="1:29"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8"/>
      <c r="AC190" s="1"/>
    </row>
    <row r="191" spans="1:29"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8"/>
      <c r="AC191" s="1"/>
    </row>
    <row r="192" spans="1:29"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8"/>
      <c r="AC192" s="1"/>
    </row>
    <row r="193" spans="1:29"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8"/>
      <c r="AC193" s="1"/>
    </row>
    <row r="194" spans="1:29"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8"/>
      <c r="AC194" s="1"/>
    </row>
    <row r="195" spans="1:29"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8"/>
      <c r="AC195" s="1"/>
    </row>
    <row r="196" spans="1:29"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8"/>
      <c r="AC196" s="1"/>
    </row>
    <row r="197" spans="1:29"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8"/>
      <c r="AC197" s="1"/>
    </row>
    <row r="198" spans="1:29"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8"/>
      <c r="AC198" s="1"/>
    </row>
    <row r="199" spans="1:29"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8"/>
      <c r="AC199" s="1"/>
    </row>
    <row r="200" spans="1:29"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8"/>
      <c r="AC200" s="1"/>
    </row>
    <row r="201" spans="1:29"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8"/>
      <c r="AC201" s="1"/>
    </row>
    <row r="202" spans="1:29"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8"/>
      <c r="AC202" s="1"/>
    </row>
    <row r="203" spans="1:29"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8"/>
      <c r="AC203" s="1"/>
    </row>
    <row r="204" spans="1:29"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8"/>
      <c r="AC204" s="1"/>
    </row>
    <row r="205" spans="1:29"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8"/>
      <c r="AC205" s="1"/>
    </row>
    <row r="206" spans="1:29"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8"/>
      <c r="AC206" s="1"/>
    </row>
    <row r="207" spans="1:29"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8"/>
      <c r="AC207" s="1"/>
    </row>
    <row r="208" spans="1:29"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8"/>
      <c r="AC208" s="1"/>
    </row>
    <row r="209" spans="1:29"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8"/>
      <c r="AC209" s="1"/>
    </row>
    <row r="210" spans="1:29"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8"/>
      <c r="AC210" s="1"/>
    </row>
    <row r="211" spans="1:29"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8"/>
      <c r="AC211" s="1"/>
    </row>
    <row r="212" spans="1:29"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8"/>
      <c r="AC212" s="1"/>
    </row>
    <row r="213" spans="1:29"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8"/>
      <c r="AC213" s="1"/>
    </row>
    <row r="214" spans="1:29"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8"/>
      <c r="AC214" s="1"/>
    </row>
    <row r="215" spans="1:29"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8"/>
      <c r="AC215" s="1"/>
    </row>
    <row r="216" spans="1:29"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8"/>
      <c r="AC216" s="1"/>
    </row>
    <row r="217" spans="1:29"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8"/>
      <c r="AC217" s="1"/>
    </row>
    <row r="218" spans="1:29"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8"/>
      <c r="AC218" s="1"/>
    </row>
    <row r="219" spans="1:29"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8"/>
      <c r="AC219" s="1"/>
    </row>
    <row r="220" spans="1:29"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8"/>
      <c r="AC220" s="1"/>
    </row>
    <row r="221" spans="1:29"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8"/>
      <c r="AC221" s="1"/>
    </row>
    <row r="222" spans="1:29"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8"/>
      <c r="AC222" s="1"/>
    </row>
    <row r="223" spans="1:29"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8"/>
      <c r="AC223" s="1"/>
    </row>
    <row r="224" spans="1:29"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8"/>
      <c r="AC224" s="1"/>
    </row>
    <row r="225" spans="1:29"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8"/>
      <c r="AC225" s="1"/>
    </row>
    <row r="226" spans="1:29"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8"/>
      <c r="AC226" s="1"/>
    </row>
    <row r="227" spans="1:29"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8"/>
      <c r="AC227" s="1"/>
    </row>
    <row r="228" spans="1:29"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8"/>
      <c r="AC228" s="1"/>
    </row>
    <row r="229" spans="1:29"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8"/>
      <c r="AC229" s="1"/>
    </row>
    <row r="230" spans="1:29"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8"/>
      <c r="AC230" s="1"/>
    </row>
    <row r="231" spans="1:29"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8"/>
      <c r="AC231" s="1"/>
    </row>
    <row r="232" spans="1:29"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8"/>
      <c r="AC232" s="1"/>
    </row>
    <row r="233" spans="1:29"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8"/>
      <c r="AC233" s="1"/>
    </row>
    <row r="234" spans="1:29"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8"/>
      <c r="AC234" s="1"/>
    </row>
    <row r="235" spans="1:29"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8"/>
      <c r="AC235" s="1"/>
    </row>
    <row r="236" spans="1:29"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8"/>
      <c r="AC236" s="1"/>
    </row>
    <row r="237" spans="1:29"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8"/>
      <c r="AC237" s="1"/>
    </row>
    <row r="238" spans="1:29"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8"/>
      <c r="AC238" s="1"/>
    </row>
    <row r="239" spans="1:29"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8"/>
      <c r="AC239" s="1"/>
    </row>
    <row r="240" spans="1:29"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8"/>
      <c r="AC240" s="1"/>
    </row>
    <row r="241" spans="1:29"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8"/>
      <c r="AC241" s="1"/>
    </row>
    <row r="242" spans="1:29"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8"/>
      <c r="AC242" s="1"/>
    </row>
    <row r="243" spans="1:29"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8"/>
      <c r="AC243" s="1"/>
    </row>
    <row r="244" spans="1:29"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8"/>
      <c r="AC244" s="1"/>
    </row>
    <row r="245" spans="1:29"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8"/>
      <c r="AC245" s="1"/>
    </row>
    <row r="246" spans="1:29"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8"/>
      <c r="AC246" s="1"/>
    </row>
    <row r="247" spans="1:29"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8"/>
      <c r="AC247" s="1"/>
    </row>
    <row r="248" spans="1:29"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8"/>
      <c r="AC248" s="1"/>
    </row>
    <row r="249" spans="1:29"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8"/>
      <c r="AC249" s="1"/>
    </row>
    <row r="250" spans="1:29"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8"/>
      <c r="AC250" s="1"/>
    </row>
    <row r="251" spans="1:29"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8"/>
      <c r="AC251" s="1"/>
    </row>
    <row r="252" spans="1:29"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8"/>
      <c r="AC252" s="1"/>
    </row>
    <row r="253" spans="1:29"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8"/>
      <c r="AC253" s="1"/>
    </row>
    <row r="254" spans="1:29"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8"/>
      <c r="AC254" s="1"/>
    </row>
    <row r="255" spans="1:29"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8"/>
      <c r="AC255" s="1"/>
    </row>
    <row r="256" spans="1:29"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8"/>
      <c r="AC256" s="1"/>
    </row>
    <row r="257" spans="1:29"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8"/>
      <c r="AC257" s="1"/>
    </row>
    <row r="258" spans="1:29"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8"/>
      <c r="AC258" s="1"/>
    </row>
    <row r="259" spans="1:29"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8"/>
      <c r="AC259" s="1"/>
    </row>
    <row r="260" spans="1:29"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8"/>
      <c r="AC260" s="1"/>
    </row>
    <row r="261" spans="1:29"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8"/>
      <c r="AC261" s="1"/>
    </row>
    <row r="262" spans="1:29"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8"/>
      <c r="AC262" s="1"/>
    </row>
    <row r="263" spans="1:29"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8"/>
      <c r="AC263" s="1"/>
    </row>
    <row r="264" spans="1:29"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8"/>
      <c r="AC264" s="1"/>
    </row>
    <row r="265" spans="1:29"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8"/>
      <c r="AC265" s="1"/>
    </row>
    <row r="266" spans="1:29"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8"/>
      <c r="AC266" s="1"/>
    </row>
    <row r="267" spans="1:29"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8"/>
      <c r="AC267" s="1"/>
    </row>
    <row r="268" spans="1:29"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8"/>
      <c r="AC268" s="1"/>
    </row>
    <row r="269" spans="1:29"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8"/>
      <c r="AC269" s="1"/>
    </row>
    <row r="270" spans="1:29"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8"/>
      <c r="AC270" s="1"/>
    </row>
    <row r="271" spans="1:29"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8"/>
      <c r="AC271" s="1"/>
    </row>
    <row r="272" spans="1:29"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8"/>
      <c r="AC272" s="1"/>
    </row>
    <row r="273" spans="1:29"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8"/>
      <c r="AC273" s="1"/>
    </row>
    <row r="274" spans="1:29"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8"/>
      <c r="AC274" s="1"/>
    </row>
    <row r="275" spans="1:29"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8"/>
      <c r="AC275" s="1"/>
    </row>
    <row r="276" spans="1:29"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8"/>
      <c r="AC276" s="1"/>
    </row>
    <row r="277" spans="1:29"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8"/>
      <c r="AC277" s="1"/>
    </row>
    <row r="278" spans="1:29"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8"/>
      <c r="AC278" s="1"/>
    </row>
    <row r="279" spans="1:29"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8"/>
      <c r="AC279" s="1"/>
    </row>
    <row r="280" spans="1:29"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8"/>
      <c r="AC280" s="1"/>
    </row>
    <row r="281" spans="1:29"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8"/>
      <c r="AC281" s="1"/>
    </row>
    <row r="282" spans="1:29"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8"/>
      <c r="AC282" s="1"/>
    </row>
    <row r="283" spans="1:29"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8"/>
      <c r="AC283" s="1"/>
    </row>
    <row r="284" spans="1:29"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8"/>
      <c r="AC284" s="1"/>
    </row>
    <row r="285" spans="1:29"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8"/>
      <c r="AC285" s="1"/>
    </row>
    <row r="286" spans="1:29"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8"/>
      <c r="AC286" s="1"/>
    </row>
    <row r="287" spans="1:29"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8"/>
      <c r="AC287" s="1"/>
    </row>
    <row r="288" spans="1:29"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8"/>
      <c r="AC288" s="1"/>
    </row>
    <row r="289" spans="1:29"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8"/>
      <c r="AC289" s="1"/>
    </row>
    <row r="290" spans="1:29"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8"/>
      <c r="AC290" s="1"/>
    </row>
    <row r="291" spans="1:29"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8"/>
      <c r="AC291" s="1"/>
    </row>
    <row r="292" spans="1:29"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8"/>
      <c r="AC292" s="1"/>
    </row>
    <row r="293" spans="1:29"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8"/>
      <c r="AC293" s="1"/>
    </row>
    <row r="294" spans="1:29"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8"/>
      <c r="AC294" s="1"/>
    </row>
    <row r="295" spans="1:29"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8"/>
      <c r="AC295" s="1"/>
    </row>
    <row r="296" spans="1:29"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8"/>
      <c r="AC296" s="1"/>
    </row>
    <row r="297" spans="1:29"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8"/>
      <c r="AC297" s="1"/>
    </row>
    <row r="298" spans="1:29"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8"/>
      <c r="AC298" s="1"/>
    </row>
    <row r="299" spans="1:29"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8"/>
      <c r="AC299" s="1"/>
    </row>
    <row r="300" spans="1:29"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8"/>
      <c r="AC300" s="1"/>
    </row>
    <row r="301" spans="1:29"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8"/>
      <c r="AC301" s="1"/>
    </row>
    <row r="302" spans="1:29"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8"/>
      <c r="AC302" s="1"/>
    </row>
    <row r="303" spans="1:29"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8"/>
      <c r="AC303" s="1"/>
    </row>
    <row r="304" spans="1:29"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8"/>
      <c r="AC304" s="1"/>
    </row>
    <row r="305" spans="1:29"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8"/>
      <c r="AC305" s="1"/>
    </row>
    <row r="306" spans="1:29"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8"/>
      <c r="AC306" s="1"/>
    </row>
    <row r="307" spans="1:29"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8"/>
      <c r="AC307" s="1"/>
    </row>
    <row r="308" spans="1:29"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8"/>
      <c r="AC308" s="1"/>
    </row>
    <row r="309" spans="1:29"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8"/>
      <c r="AC309" s="1"/>
    </row>
    <row r="310" spans="1:29"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8"/>
      <c r="AC310" s="1"/>
    </row>
    <row r="311" spans="1:29"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8"/>
      <c r="AC311" s="1"/>
    </row>
    <row r="312" spans="1:29"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8"/>
      <c r="AC312" s="1"/>
    </row>
    <row r="313" spans="1:29"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8"/>
      <c r="AC313" s="1"/>
    </row>
    <row r="314" spans="1:29"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8"/>
      <c r="AC314" s="1"/>
    </row>
    <row r="315" spans="1:29"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8"/>
      <c r="AC315" s="1"/>
    </row>
    <row r="316" spans="1:29"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8"/>
      <c r="AC316" s="1"/>
    </row>
    <row r="317" spans="1:29"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8"/>
      <c r="AC317" s="1"/>
    </row>
    <row r="318" spans="1:29"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8"/>
      <c r="AC318" s="1"/>
    </row>
    <row r="319" spans="1:29"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8"/>
      <c r="AC319" s="1"/>
    </row>
    <row r="320" spans="1:29"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8"/>
      <c r="AC320" s="1"/>
    </row>
    <row r="321" spans="1:29"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8"/>
      <c r="AC321" s="1"/>
    </row>
    <row r="322" spans="1:29"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8"/>
      <c r="AC322" s="1"/>
    </row>
    <row r="323" spans="1:29"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8"/>
      <c r="AC323" s="1"/>
    </row>
    <row r="324" spans="1:29"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8"/>
      <c r="AC324" s="1"/>
    </row>
    <row r="325" spans="1:29"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8"/>
      <c r="AC325" s="1"/>
    </row>
    <row r="326" spans="1:29"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8"/>
      <c r="AC326" s="1"/>
    </row>
    <row r="327" spans="1:29"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8"/>
      <c r="AC327" s="1"/>
    </row>
    <row r="328" spans="1:29"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8"/>
      <c r="AC328" s="1"/>
    </row>
    <row r="329" spans="1:29"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8"/>
      <c r="AC329" s="1"/>
    </row>
    <row r="330" spans="1:29"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8"/>
      <c r="AC330" s="1"/>
    </row>
    <row r="331" spans="1:29"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8"/>
      <c r="AC331" s="1"/>
    </row>
    <row r="332" spans="1:29"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8"/>
      <c r="AC332" s="1"/>
    </row>
    <row r="333" spans="1:29"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8"/>
      <c r="AC333" s="1"/>
    </row>
    <row r="334" spans="1:29"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8"/>
      <c r="AC334" s="1"/>
    </row>
    <row r="335" spans="1:29"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8"/>
      <c r="AC335" s="1"/>
    </row>
    <row r="336" spans="1:29"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8"/>
      <c r="AC336" s="1"/>
    </row>
    <row r="337" spans="1:29"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8"/>
      <c r="AC337" s="1"/>
    </row>
    <row r="338" spans="1:29"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8"/>
      <c r="AC338" s="1"/>
    </row>
    <row r="339" spans="1:29"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8"/>
      <c r="AC339" s="1"/>
    </row>
    <row r="340" spans="1:29"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8"/>
      <c r="AC340" s="1"/>
    </row>
    <row r="341" spans="1:29"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8"/>
      <c r="AC341" s="1"/>
    </row>
    <row r="342" spans="1:29"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8"/>
      <c r="AC342" s="1"/>
    </row>
    <row r="343" spans="1:29"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8"/>
      <c r="AC343" s="1"/>
    </row>
    <row r="344" spans="1:29"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8"/>
      <c r="AC344" s="1"/>
    </row>
    <row r="345" spans="1:29"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8"/>
      <c r="AC345" s="1"/>
    </row>
    <row r="346" spans="1:29"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8"/>
      <c r="AC346" s="1"/>
    </row>
    <row r="347" spans="1:29"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8"/>
      <c r="AC347" s="1"/>
    </row>
    <row r="348" spans="1:29"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8"/>
      <c r="AC348" s="1"/>
    </row>
    <row r="349" spans="1:29"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8"/>
      <c r="AC349" s="1"/>
    </row>
    <row r="350" spans="1:29"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8"/>
      <c r="AC350" s="1"/>
    </row>
    <row r="351" spans="1:29"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8"/>
      <c r="AC351" s="1"/>
    </row>
    <row r="352" spans="1:29"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8"/>
      <c r="AC352" s="1"/>
    </row>
    <row r="353" spans="1:29"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8"/>
      <c r="AC353" s="1"/>
    </row>
    <row r="354" spans="1:29"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8"/>
      <c r="AC354" s="1"/>
    </row>
    <row r="355" spans="1:29"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8"/>
      <c r="AC355" s="1"/>
    </row>
    <row r="356" spans="1:29"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8"/>
      <c r="AC356" s="1"/>
    </row>
    <row r="357" spans="1:29"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8"/>
      <c r="AC357" s="1"/>
    </row>
    <row r="358" spans="1:29"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8"/>
      <c r="AC358" s="1"/>
    </row>
    <row r="359" spans="1:29"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8"/>
      <c r="AC359" s="1"/>
    </row>
    <row r="360" spans="1:29"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8"/>
      <c r="AC360" s="1"/>
    </row>
    <row r="361" spans="1:29"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8"/>
      <c r="AC361" s="1"/>
    </row>
    <row r="362" spans="1:29"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8"/>
      <c r="AC362" s="1"/>
    </row>
    <row r="363" spans="1:29"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8"/>
      <c r="AC363" s="1"/>
    </row>
    <row r="364" spans="1:29"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8"/>
      <c r="AC364" s="1"/>
    </row>
    <row r="365" spans="1:29"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8"/>
      <c r="AC365" s="1"/>
    </row>
    <row r="366" spans="1:29"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8"/>
      <c r="AC366" s="1"/>
    </row>
    <row r="367" spans="1:29"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8"/>
      <c r="AC367" s="1"/>
    </row>
    <row r="368" spans="1:29"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8"/>
      <c r="AC368" s="1"/>
    </row>
    <row r="369" spans="1:29"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8"/>
      <c r="AC369" s="1"/>
    </row>
    <row r="370" spans="1:29"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8"/>
      <c r="AC370" s="1"/>
    </row>
    <row r="371" spans="1:29"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8"/>
      <c r="AC371" s="1"/>
    </row>
    <row r="372" spans="1:29"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8"/>
      <c r="AC372" s="1"/>
    </row>
    <row r="373" spans="1:29"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8"/>
      <c r="AC373" s="1"/>
    </row>
    <row r="374" spans="1:29"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8"/>
      <c r="AC374" s="1"/>
    </row>
    <row r="375" spans="1:29"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8"/>
      <c r="AC375" s="1"/>
    </row>
    <row r="376" spans="1:29"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8"/>
      <c r="AC376" s="1"/>
    </row>
    <row r="377" spans="1:29"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8"/>
      <c r="AC377" s="1"/>
    </row>
    <row r="378" spans="1:29"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8"/>
      <c r="AC378" s="1"/>
    </row>
    <row r="379" spans="1:29"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8"/>
      <c r="AC379" s="1"/>
    </row>
    <row r="380" spans="1:29"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8"/>
      <c r="AC380" s="1"/>
    </row>
    <row r="381" spans="1:29"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8"/>
      <c r="AC381" s="1"/>
    </row>
    <row r="382" spans="1:29"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8"/>
      <c r="AC382" s="1"/>
    </row>
    <row r="383" spans="1:29"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8"/>
      <c r="AC383" s="1"/>
    </row>
    <row r="384" spans="1:29"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8"/>
      <c r="AC384" s="1"/>
    </row>
    <row r="385" spans="1:29"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8"/>
      <c r="AC385" s="1"/>
    </row>
    <row r="386" spans="1:29"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8"/>
      <c r="AC386" s="1"/>
    </row>
    <row r="387" spans="1:29"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8"/>
      <c r="AC387" s="1"/>
    </row>
    <row r="388" spans="1:29"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8"/>
      <c r="AC388" s="1"/>
    </row>
    <row r="389" spans="1:29"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8"/>
      <c r="AC389" s="1"/>
    </row>
    <row r="390" spans="1:29"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8"/>
      <c r="AC390" s="1"/>
    </row>
    <row r="391" spans="1:29"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8"/>
      <c r="AC391" s="1"/>
    </row>
    <row r="392" spans="1:29"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8"/>
      <c r="AC392" s="1"/>
    </row>
    <row r="393" spans="1:29"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8"/>
      <c r="AC393" s="1"/>
    </row>
    <row r="394" spans="1:29"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8"/>
      <c r="AC394" s="1"/>
    </row>
    <row r="395" spans="1:29"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8"/>
      <c r="AC395" s="1"/>
    </row>
    <row r="396" spans="1:29"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8"/>
      <c r="AC396" s="1"/>
    </row>
    <row r="397" spans="1:29"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8"/>
      <c r="AC397" s="1"/>
    </row>
    <row r="398" spans="1:29"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8"/>
      <c r="AC398" s="1"/>
    </row>
    <row r="399" spans="1:29"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8"/>
      <c r="AC399" s="1"/>
    </row>
    <row r="400" spans="1:29"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8"/>
      <c r="AC400" s="1"/>
    </row>
    <row r="401" spans="1:29"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8"/>
      <c r="AC401" s="1"/>
    </row>
    <row r="402" spans="1:29"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8"/>
      <c r="AC402" s="1"/>
    </row>
    <row r="403" spans="1:29"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8"/>
      <c r="AC403" s="1"/>
    </row>
    <row r="404" spans="1:29"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8"/>
      <c r="AC404" s="1"/>
    </row>
    <row r="405" spans="1:29"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8"/>
      <c r="AC405" s="1"/>
    </row>
    <row r="406" spans="1:29"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8"/>
      <c r="AC406" s="1"/>
    </row>
    <row r="407" spans="1:29"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8"/>
      <c r="AC407" s="1"/>
    </row>
    <row r="408" spans="1:29"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8"/>
      <c r="AC408" s="1"/>
    </row>
    <row r="409" spans="1:29"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8"/>
      <c r="AC409" s="1"/>
    </row>
    <row r="410" spans="1:29"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8"/>
      <c r="AC410" s="1"/>
    </row>
    <row r="411" spans="1:29"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8"/>
      <c r="AC411" s="1"/>
    </row>
    <row r="412" spans="1:29"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8"/>
      <c r="AC412" s="1"/>
    </row>
    <row r="413" spans="1:29"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8"/>
      <c r="AC413" s="1"/>
    </row>
    <row r="414" spans="1:29"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8"/>
      <c r="AC414" s="1"/>
    </row>
    <row r="415" spans="1:29"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8"/>
      <c r="AC415" s="1"/>
    </row>
    <row r="416" spans="1:29"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8"/>
      <c r="AC416" s="1"/>
    </row>
    <row r="417" spans="1:29"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8"/>
      <c r="AC417" s="1"/>
    </row>
    <row r="418" spans="1:29"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8"/>
      <c r="AC418" s="1"/>
    </row>
    <row r="419" spans="1:29"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8"/>
      <c r="AC419" s="1"/>
    </row>
    <row r="420" spans="1:29"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8"/>
      <c r="AC420" s="1"/>
    </row>
    <row r="421" spans="1:29"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8"/>
      <c r="AC421" s="1"/>
    </row>
    <row r="422" spans="1:29"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8"/>
      <c r="AC422" s="1"/>
    </row>
    <row r="423" spans="1:29"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8"/>
      <c r="AC423" s="1"/>
    </row>
    <row r="424" spans="1:29"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8"/>
      <c r="AC424" s="1"/>
    </row>
    <row r="425" spans="1:29"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8"/>
      <c r="AC425" s="1"/>
    </row>
    <row r="426" spans="1:29"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8"/>
      <c r="AC426" s="1"/>
    </row>
    <row r="427" spans="1:29"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8"/>
      <c r="AC427" s="1"/>
    </row>
    <row r="428" spans="1:29"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8"/>
      <c r="AC428" s="1"/>
    </row>
    <row r="429" spans="1:29"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8"/>
      <c r="AC429" s="1"/>
    </row>
    <row r="430" spans="1:29"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8"/>
      <c r="AC430" s="1"/>
    </row>
    <row r="431" spans="1:29"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8"/>
      <c r="AC431" s="1"/>
    </row>
    <row r="432" spans="1:29"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8"/>
      <c r="AC432" s="1"/>
    </row>
    <row r="433" spans="1:29"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8"/>
      <c r="AC433" s="1"/>
    </row>
    <row r="434" spans="1:29"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8"/>
      <c r="AC434" s="1"/>
    </row>
    <row r="435" spans="1:29"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8"/>
      <c r="AC435" s="1"/>
    </row>
    <row r="436" spans="1:29"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8"/>
      <c r="AC436" s="1"/>
    </row>
    <row r="437" spans="1:29"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8"/>
      <c r="AC437" s="1"/>
    </row>
    <row r="438" spans="1:29"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8"/>
      <c r="AC438" s="1"/>
    </row>
    <row r="439" spans="1:29"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8"/>
      <c r="AC439" s="1"/>
    </row>
    <row r="440" spans="1:29"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8"/>
      <c r="AC440" s="1"/>
    </row>
    <row r="441" spans="1:29"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8"/>
      <c r="AC441" s="1"/>
    </row>
    <row r="442" spans="1:29"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8"/>
      <c r="AC442" s="1"/>
    </row>
    <row r="443" spans="1:29"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8"/>
      <c r="AC443" s="1"/>
    </row>
    <row r="444" spans="1:29"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8"/>
      <c r="AC444" s="1"/>
    </row>
    <row r="445" spans="1:29"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8"/>
      <c r="AC445" s="1"/>
    </row>
    <row r="446" spans="1:29"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8"/>
      <c r="AC446" s="1"/>
    </row>
    <row r="447" spans="1:29"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8"/>
      <c r="AC447" s="1"/>
    </row>
    <row r="448" spans="1:29"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8"/>
      <c r="AC448" s="1"/>
    </row>
    <row r="449" spans="1:29"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8"/>
      <c r="AC449" s="1"/>
    </row>
    <row r="450" spans="1:29"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8"/>
      <c r="AC450" s="1"/>
    </row>
    <row r="451" spans="1:29"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8"/>
      <c r="AC451" s="1"/>
    </row>
    <row r="452" spans="1:29"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8"/>
      <c r="AC452" s="1"/>
    </row>
    <row r="453" spans="1:29"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8"/>
      <c r="AC453" s="1"/>
    </row>
    <row r="454" spans="1:29"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8"/>
      <c r="AC454" s="1"/>
    </row>
    <row r="455" spans="1:29"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8"/>
      <c r="AC455" s="1"/>
    </row>
    <row r="456" spans="1:29"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8"/>
      <c r="AC456" s="1"/>
    </row>
    <row r="457" spans="1:29"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8"/>
      <c r="AC457" s="1"/>
    </row>
    <row r="458" spans="1:29"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8"/>
      <c r="AC458" s="1"/>
    </row>
    <row r="459" spans="1:29"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8"/>
      <c r="AC459" s="1"/>
    </row>
    <row r="460" spans="1:29"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8"/>
      <c r="AC460" s="1"/>
    </row>
    <row r="461" spans="1:29"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8"/>
      <c r="AC461" s="1"/>
    </row>
    <row r="462" spans="1:29"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8"/>
      <c r="AC462" s="1"/>
    </row>
    <row r="463" spans="1:29"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8"/>
      <c r="AC463" s="1"/>
    </row>
    <row r="464" spans="1:29"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8"/>
      <c r="AC464" s="1"/>
    </row>
    <row r="465" spans="1:29"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8"/>
      <c r="AC465" s="1"/>
    </row>
    <row r="466" spans="1:29"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8"/>
      <c r="AC466" s="1"/>
    </row>
    <row r="467" spans="1:29"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8"/>
      <c r="AC467" s="1"/>
    </row>
    <row r="468" spans="1:29"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8"/>
      <c r="AC468" s="1"/>
    </row>
    <row r="469" spans="1:29"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8"/>
      <c r="AC469" s="1"/>
    </row>
    <row r="470" spans="1:29"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8"/>
      <c r="AC470" s="1"/>
    </row>
    <row r="471" spans="1:29"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8"/>
      <c r="AC471" s="1"/>
    </row>
    <row r="472" spans="1:29"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8"/>
      <c r="AC472" s="1"/>
    </row>
    <row r="473" spans="1:29"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8"/>
      <c r="AC473" s="1"/>
    </row>
    <row r="474" spans="1:29"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8"/>
      <c r="AC474" s="1"/>
    </row>
    <row r="475" spans="1:29"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8"/>
      <c r="AC475" s="1"/>
    </row>
    <row r="476" spans="1:29"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8"/>
      <c r="AC476" s="1"/>
    </row>
    <row r="477" spans="1:29"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8"/>
      <c r="AC477" s="1"/>
    </row>
    <row r="478" spans="1:29"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8"/>
      <c r="AC478" s="1"/>
    </row>
    <row r="479" spans="1:29"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8"/>
      <c r="AC479" s="1"/>
    </row>
    <row r="480" spans="1:29"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8"/>
      <c r="AC480" s="1"/>
    </row>
    <row r="481" spans="1:29"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8"/>
      <c r="AC481" s="1"/>
    </row>
    <row r="482" spans="1:29"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8"/>
      <c r="AC482" s="1"/>
    </row>
    <row r="483" spans="1:29"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8"/>
      <c r="AC483" s="1"/>
    </row>
    <row r="484" spans="1:29"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8"/>
      <c r="AC484" s="1"/>
    </row>
    <row r="485" spans="1:29"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8"/>
      <c r="AC485" s="1"/>
    </row>
    <row r="486" spans="1:29"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8"/>
      <c r="AC486" s="1"/>
    </row>
    <row r="487" spans="1:29"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8"/>
      <c r="AC487" s="1"/>
    </row>
    <row r="488" spans="1:29"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8"/>
      <c r="AC488" s="1"/>
    </row>
    <row r="489" spans="1:29"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8"/>
      <c r="AC489" s="1"/>
    </row>
    <row r="490" spans="1:29"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8"/>
      <c r="AC490" s="1"/>
    </row>
    <row r="491" spans="1:29"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8"/>
      <c r="AC491" s="1"/>
    </row>
    <row r="492" spans="1:29"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8"/>
      <c r="AC492" s="1"/>
    </row>
    <row r="493" spans="1:29"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8"/>
      <c r="AC493" s="1"/>
    </row>
    <row r="494" spans="1:29"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8"/>
      <c r="AC494" s="1"/>
    </row>
    <row r="495" spans="1:29"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8"/>
      <c r="AC495" s="1"/>
    </row>
    <row r="496" spans="1:29"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8"/>
      <c r="AC496" s="1"/>
    </row>
    <row r="497" spans="1:29"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8"/>
      <c r="AC497" s="1"/>
    </row>
    <row r="498" spans="1:29"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8"/>
      <c r="AC498" s="1"/>
    </row>
    <row r="499" spans="1:29"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8"/>
      <c r="AC499" s="1"/>
    </row>
    <row r="500" spans="1:29"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8"/>
      <c r="AC500" s="1"/>
    </row>
    <row r="501" spans="1:29"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8"/>
      <c r="AC501" s="1"/>
    </row>
    <row r="502" spans="1:29"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8"/>
      <c r="AC502" s="1"/>
    </row>
    <row r="503" spans="1:29"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8"/>
      <c r="AC503" s="1"/>
    </row>
    <row r="504" spans="1:29"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8"/>
      <c r="AC504" s="1"/>
    </row>
    <row r="505" spans="1:29"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8"/>
      <c r="AC505" s="1"/>
    </row>
    <row r="506" spans="1:29"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8"/>
      <c r="AC506" s="1"/>
    </row>
    <row r="507" spans="1:29"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8"/>
      <c r="AC507" s="1"/>
    </row>
    <row r="508" spans="1:29"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8"/>
      <c r="AC508" s="1"/>
    </row>
    <row r="509" spans="1:29"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8"/>
      <c r="AC509" s="1"/>
    </row>
    <row r="510" spans="1:29"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8"/>
      <c r="AC510" s="1"/>
    </row>
    <row r="511" spans="1:29"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8"/>
      <c r="AC511" s="1"/>
    </row>
    <row r="512" spans="1:29"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8"/>
      <c r="AC512" s="1"/>
    </row>
    <row r="513" spans="1:29"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8"/>
      <c r="AC513" s="1"/>
    </row>
    <row r="514" spans="1:29"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8"/>
      <c r="AC514" s="1"/>
    </row>
    <row r="515" spans="1:29"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8"/>
      <c r="AC515" s="1"/>
    </row>
    <row r="516" spans="1:29"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8"/>
      <c r="AC516" s="1"/>
    </row>
    <row r="517" spans="1:29"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8"/>
      <c r="AC517" s="1"/>
    </row>
    <row r="518" spans="1:29"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8"/>
      <c r="AC518" s="1"/>
    </row>
    <row r="519" spans="1:29"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8"/>
      <c r="AC519" s="1"/>
    </row>
    <row r="520" spans="1:29"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8"/>
      <c r="AC520" s="1"/>
    </row>
    <row r="521" spans="1:29"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8"/>
      <c r="AC521" s="1"/>
    </row>
    <row r="522" spans="1:29"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8"/>
      <c r="AC522" s="1"/>
    </row>
    <row r="523" spans="1:29"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8"/>
      <c r="AC523" s="1"/>
    </row>
    <row r="524" spans="1:29"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8"/>
      <c r="AC524" s="1"/>
    </row>
    <row r="525" spans="1:29"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8"/>
      <c r="AC525" s="1"/>
    </row>
    <row r="526" spans="1:29"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8"/>
      <c r="AC526" s="1"/>
    </row>
    <row r="527" spans="1:29"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8"/>
      <c r="AC527" s="1"/>
    </row>
    <row r="528" spans="1:29"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8"/>
      <c r="AC528" s="1"/>
    </row>
    <row r="529" spans="1:29"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8"/>
      <c r="AC529" s="1"/>
    </row>
    <row r="530" spans="1:29"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8"/>
      <c r="AC530" s="1"/>
    </row>
    <row r="531" spans="1:29"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8"/>
      <c r="AC531" s="1"/>
    </row>
    <row r="532" spans="1:29"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8"/>
      <c r="AC532" s="1"/>
    </row>
    <row r="533" spans="1:29"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8"/>
      <c r="AC533" s="1"/>
    </row>
    <row r="534" spans="1:29"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8"/>
      <c r="AC534" s="1"/>
    </row>
    <row r="535" spans="1:29"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8"/>
      <c r="AC535" s="1"/>
    </row>
    <row r="536" spans="1:29"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8"/>
      <c r="AC536" s="1"/>
    </row>
    <row r="537" spans="1:29"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8"/>
      <c r="AC537" s="1"/>
    </row>
    <row r="538" spans="1:29"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8"/>
      <c r="AC538" s="1"/>
    </row>
    <row r="539" spans="1:29"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8"/>
      <c r="AC539" s="1"/>
    </row>
    <row r="540" spans="1:29"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8"/>
      <c r="AC540" s="1"/>
    </row>
    <row r="541" spans="1:29"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8"/>
      <c r="AC541" s="1"/>
    </row>
    <row r="542" spans="1:29"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8"/>
      <c r="AC542" s="1"/>
    </row>
    <row r="543" spans="1:29"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8"/>
      <c r="AC543" s="1"/>
    </row>
    <row r="544" spans="1:29"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8"/>
      <c r="AC544" s="1"/>
    </row>
    <row r="545" spans="1:29"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8"/>
      <c r="AC545" s="1"/>
    </row>
    <row r="546" spans="1:29"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8"/>
      <c r="AC546" s="1"/>
    </row>
    <row r="547" spans="1:29"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8"/>
      <c r="AC547" s="1"/>
    </row>
    <row r="548" spans="1:29"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8"/>
      <c r="AC548" s="1"/>
    </row>
    <row r="549" spans="1:29"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8"/>
      <c r="AC549" s="1"/>
    </row>
    <row r="550" spans="1:29"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8"/>
      <c r="AC550" s="1"/>
    </row>
    <row r="551" spans="1:29"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8"/>
      <c r="AC551" s="1"/>
    </row>
    <row r="552" spans="1:29"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8"/>
      <c r="AC552" s="1"/>
    </row>
    <row r="553" spans="1:29"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8"/>
      <c r="AC553" s="1"/>
    </row>
    <row r="554" spans="1:29"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8"/>
      <c r="AC554" s="1"/>
    </row>
    <row r="555" spans="1:29"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8"/>
      <c r="AC555" s="1"/>
    </row>
    <row r="556" spans="1:29"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8"/>
      <c r="AC556" s="1"/>
    </row>
    <row r="557" spans="1:29"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8"/>
      <c r="AC557" s="1"/>
    </row>
    <row r="558" spans="1:29"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8"/>
      <c r="AC558" s="1"/>
    </row>
    <row r="559" spans="1:29"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8"/>
      <c r="AC559" s="1"/>
    </row>
    <row r="560" spans="1:29"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8"/>
      <c r="AC560" s="1"/>
    </row>
    <row r="561" spans="1:29"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8"/>
      <c r="AC561" s="1"/>
    </row>
    <row r="562" spans="1:29"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8"/>
      <c r="AC562" s="1"/>
    </row>
    <row r="563" spans="1:29"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8"/>
      <c r="AC563" s="1"/>
    </row>
    <row r="564" spans="1:29"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8"/>
      <c r="AC564" s="1"/>
    </row>
    <row r="565" spans="1:29"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8"/>
      <c r="AC565" s="1"/>
    </row>
    <row r="566" spans="1:29"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8"/>
      <c r="AC566" s="1"/>
    </row>
    <row r="567" spans="1:29"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8"/>
      <c r="AC567" s="1"/>
    </row>
    <row r="568" spans="1:29"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8"/>
      <c r="AC568" s="1"/>
    </row>
    <row r="569" spans="1:29"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8"/>
      <c r="AC569" s="1"/>
    </row>
    <row r="570" spans="1:29"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8"/>
      <c r="AC570" s="1"/>
    </row>
    <row r="571" spans="1:29"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8"/>
      <c r="AC571" s="1"/>
    </row>
    <row r="572" spans="1:29"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8"/>
      <c r="AC572" s="1"/>
    </row>
    <row r="573" spans="1:29"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8"/>
      <c r="AC573" s="1"/>
    </row>
    <row r="574" spans="1:29"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8"/>
      <c r="AC574" s="1"/>
    </row>
    <row r="575" spans="1:29"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8"/>
      <c r="AC575" s="1"/>
    </row>
    <row r="576" spans="1:29"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8"/>
      <c r="AC576" s="1"/>
    </row>
    <row r="577" spans="1:29"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8"/>
      <c r="AC577" s="1"/>
    </row>
    <row r="578" spans="1:29"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8"/>
      <c r="AC578" s="1"/>
    </row>
    <row r="579" spans="1:29"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8"/>
      <c r="AC579" s="1"/>
    </row>
    <row r="580" spans="1:29"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8"/>
      <c r="AC580" s="1"/>
    </row>
    <row r="581" spans="1:29"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8"/>
      <c r="AC581" s="1"/>
    </row>
    <row r="582" spans="1:29"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8"/>
      <c r="AC582" s="1"/>
    </row>
    <row r="583" spans="1:29"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8"/>
      <c r="AC583" s="1"/>
    </row>
    <row r="584" spans="1:29"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8"/>
      <c r="AC584" s="1"/>
    </row>
    <row r="585" spans="1:29"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8"/>
      <c r="AC585" s="1"/>
    </row>
    <row r="586" spans="1:29"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8"/>
      <c r="AC586" s="1"/>
    </row>
    <row r="587" spans="1:29"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8"/>
      <c r="AC587" s="1"/>
    </row>
    <row r="588" spans="1:29"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8"/>
      <c r="AC588" s="1"/>
    </row>
    <row r="589" spans="1:29"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8"/>
      <c r="AC589" s="1"/>
    </row>
    <row r="590" spans="1:29"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8"/>
      <c r="AC590" s="1"/>
    </row>
    <row r="591" spans="1:29"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8"/>
      <c r="AC591" s="1"/>
    </row>
    <row r="592" spans="1:29"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8"/>
      <c r="AC592" s="1"/>
    </row>
    <row r="593" spans="1:29"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8"/>
      <c r="AC593" s="1"/>
    </row>
    <row r="594" spans="1:29"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8"/>
      <c r="AC594" s="1"/>
    </row>
    <row r="595" spans="1:29"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8"/>
      <c r="AC595" s="1"/>
    </row>
    <row r="596" spans="1:29"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8"/>
      <c r="AC596" s="1"/>
    </row>
    <row r="597" spans="1:29"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8"/>
      <c r="AC597" s="1"/>
    </row>
    <row r="598" spans="1:29"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8"/>
      <c r="AC598" s="1"/>
    </row>
    <row r="599" spans="1:29"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8"/>
      <c r="AC599" s="1"/>
    </row>
    <row r="600" spans="1:29"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8"/>
      <c r="AC600" s="1"/>
    </row>
    <row r="601" spans="1:29"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8"/>
      <c r="AC601" s="1"/>
    </row>
    <row r="602" spans="1:29"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8"/>
      <c r="AC602" s="1"/>
    </row>
    <row r="603" spans="1:29"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8"/>
      <c r="AC603" s="1"/>
    </row>
    <row r="604" spans="1:29"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8"/>
      <c r="AC604" s="1"/>
    </row>
    <row r="605" spans="1:29"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8"/>
      <c r="AC605" s="1"/>
    </row>
    <row r="606" spans="1:29"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8"/>
      <c r="AC606" s="1"/>
    </row>
    <row r="607" spans="1:29"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8"/>
      <c r="AC607" s="1"/>
    </row>
    <row r="608" spans="1:29"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8"/>
      <c r="AC608" s="1"/>
    </row>
    <row r="609" spans="1:29"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8"/>
      <c r="AC609" s="1"/>
    </row>
    <row r="610" spans="1:29"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8"/>
      <c r="AC610" s="1"/>
    </row>
    <row r="611" spans="1:29"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8"/>
      <c r="AC611" s="1"/>
    </row>
    <row r="612" spans="1:29"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8"/>
      <c r="AC612" s="1"/>
    </row>
    <row r="613" spans="1:29"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8"/>
      <c r="AC613" s="1"/>
    </row>
    <row r="614" spans="1:29"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8"/>
      <c r="AC614" s="1"/>
    </row>
    <row r="615" spans="1:29"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8"/>
      <c r="AC615" s="1"/>
    </row>
    <row r="616" spans="1:29"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8"/>
      <c r="AC616" s="1"/>
    </row>
    <row r="617" spans="1:29"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8"/>
      <c r="AC617" s="1"/>
    </row>
    <row r="618" spans="1:29"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8"/>
      <c r="AC618" s="1"/>
    </row>
    <row r="619" spans="1:29"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8"/>
      <c r="AC619" s="1"/>
    </row>
    <row r="620" spans="1:29"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8"/>
      <c r="AC620" s="1"/>
    </row>
    <row r="621" spans="1:29"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8"/>
      <c r="AC621" s="1"/>
    </row>
    <row r="622" spans="1:29"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8"/>
      <c r="AC622" s="1"/>
    </row>
    <row r="623" spans="1:29"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8"/>
      <c r="AC623" s="1"/>
    </row>
    <row r="624" spans="1:29"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8"/>
      <c r="AC624" s="1"/>
    </row>
    <row r="625" spans="1:29"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8"/>
      <c r="AC625" s="1"/>
    </row>
    <row r="626" spans="1:29"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8"/>
      <c r="AC626" s="1"/>
    </row>
    <row r="627" spans="1:29"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8"/>
      <c r="AC627" s="1"/>
    </row>
    <row r="628" spans="1:29"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8"/>
      <c r="AC628" s="1"/>
    </row>
    <row r="629" spans="1:29"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8"/>
      <c r="AC629" s="1"/>
    </row>
    <row r="630" spans="1:29"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8"/>
      <c r="AC630" s="1"/>
    </row>
    <row r="631" spans="1:29"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8"/>
      <c r="AC631" s="1"/>
    </row>
    <row r="632" spans="1:29"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8"/>
      <c r="AC632" s="1"/>
    </row>
    <row r="633" spans="1:29"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8"/>
      <c r="AC633" s="1"/>
    </row>
    <row r="634" spans="1:29"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8"/>
      <c r="AC634" s="1"/>
    </row>
    <row r="635" spans="1:29"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8"/>
      <c r="AC635" s="1"/>
    </row>
    <row r="636" spans="1:29"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8"/>
      <c r="AC636" s="1"/>
    </row>
    <row r="637" spans="1:29"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8"/>
      <c r="AC637" s="1"/>
    </row>
    <row r="638" spans="1:29"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8"/>
      <c r="AC638" s="1"/>
    </row>
    <row r="639" spans="1:29"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8"/>
      <c r="AC639" s="1"/>
    </row>
    <row r="640" spans="1:29"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8"/>
      <c r="AC640" s="1"/>
    </row>
    <row r="641" spans="1:29"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8"/>
      <c r="AC641" s="1"/>
    </row>
    <row r="642" spans="1:29"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8"/>
      <c r="AC642" s="1"/>
    </row>
    <row r="643" spans="1:29"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8"/>
      <c r="AC643" s="1"/>
    </row>
    <row r="644" spans="1:29"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8"/>
      <c r="AC644" s="1"/>
    </row>
    <row r="645" spans="1:29"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8"/>
      <c r="AC645" s="1"/>
    </row>
    <row r="646" spans="1:29"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8"/>
      <c r="AC646" s="1"/>
    </row>
    <row r="647" spans="1:29"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8"/>
      <c r="AC647" s="1"/>
    </row>
    <row r="648" spans="1:29"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8"/>
      <c r="AC648" s="1"/>
    </row>
    <row r="649" spans="1:29"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8"/>
      <c r="AC649" s="1"/>
    </row>
    <row r="650" spans="1:29"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8"/>
      <c r="AC650" s="1"/>
    </row>
    <row r="651" spans="1:29"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8"/>
      <c r="AC651" s="1"/>
    </row>
    <row r="652" spans="1:29"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8"/>
      <c r="AC652" s="1"/>
    </row>
    <row r="653" spans="1:29"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8"/>
      <c r="AC653" s="1"/>
    </row>
    <row r="654" spans="1:29"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8"/>
      <c r="AC654" s="1"/>
    </row>
    <row r="655" spans="1:29"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8"/>
      <c r="AC655" s="1"/>
    </row>
    <row r="656" spans="1:29"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8"/>
      <c r="AC656" s="1"/>
    </row>
    <row r="657" spans="1:29"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8"/>
      <c r="AC657" s="1"/>
    </row>
    <row r="658" spans="1:29"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8"/>
      <c r="AC658" s="1"/>
    </row>
    <row r="659" spans="1:29"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8"/>
      <c r="AC659" s="1"/>
    </row>
    <row r="660" spans="1:29"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8"/>
      <c r="AC660" s="1"/>
    </row>
    <row r="661" spans="1:29"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8"/>
      <c r="AC661" s="1"/>
    </row>
    <row r="662" spans="1:29"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8"/>
      <c r="AC662" s="1"/>
    </row>
    <row r="663" spans="1:29"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8"/>
      <c r="AC663" s="1"/>
    </row>
    <row r="664" spans="1:29"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8"/>
      <c r="AC664" s="1"/>
    </row>
    <row r="665" spans="1:29"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8"/>
      <c r="AC665" s="1"/>
    </row>
    <row r="666" spans="1:29"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8"/>
      <c r="AC666" s="1"/>
    </row>
    <row r="667" spans="1:29"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8"/>
      <c r="AC667" s="1"/>
    </row>
    <row r="668" spans="1:29"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8"/>
      <c r="AC668" s="1"/>
    </row>
    <row r="669" spans="1:29"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8"/>
      <c r="AC669" s="1"/>
    </row>
    <row r="670" spans="1:29"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8"/>
      <c r="AC670" s="1"/>
    </row>
    <row r="671" spans="1:29"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8"/>
      <c r="AC671" s="1"/>
    </row>
    <row r="672" spans="1:29"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8"/>
      <c r="AC672" s="1"/>
    </row>
    <row r="673" spans="1:29"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8"/>
      <c r="AC673" s="1"/>
    </row>
    <row r="674" spans="1:29"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8"/>
      <c r="AC674" s="1"/>
    </row>
    <row r="675" spans="1:29"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8"/>
      <c r="AC675" s="1"/>
    </row>
    <row r="676" spans="1:29"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8"/>
      <c r="AC676" s="1"/>
    </row>
    <row r="677" spans="1:29"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8"/>
      <c r="AC677" s="1"/>
    </row>
    <row r="678" spans="1:29"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8"/>
      <c r="AC678" s="1"/>
    </row>
    <row r="679" spans="1:29"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8"/>
      <c r="AC679" s="1"/>
    </row>
    <row r="680" spans="1:29"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8"/>
      <c r="AC680" s="1"/>
    </row>
    <row r="681" spans="1:29"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8"/>
      <c r="AC681" s="1"/>
    </row>
    <row r="682" spans="1:29"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8"/>
      <c r="AC682" s="1"/>
    </row>
    <row r="683" spans="1:29"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8"/>
      <c r="AC683" s="1"/>
    </row>
    <row r="684" spans="1:29"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8"/>
      <c r="AC684" s="1"/>
    </row>
    <row r="685" spans="1:29"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8"/>
      <c r="AC685" s="1"/>
    </row>
    <row r="686" spans="1:29"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8"/>
      <c r="AC686" s="1"/>
    </row>
    <row r="687" spans="1:29"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8"/>
      <c r="AC687" s="1"/>
    </row>
    <row r="688" spans="1:29"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8"/>
      <c r="AC688" s="1"/>
    </row>
    <row r="689" spans="1:29"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8"/>
      <c r="AC689" s="1"/>
    </row>
    <row r="690" spans="1:29"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8"/>
      <c r="AC690" s="1"/>
    </row>
    <row r="691" spans="1:29"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8"/>
      <c r="AC691" s="1"/>
    </row>
    <row r="692" spans="1:29"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8"/>
      <c r="AC692" s="1"/>
    </row>
    <row r="693" spans="1:29"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8"/>
      <c r="AC693" s="1"/>
    </row>
    <row r="694" spans="1:29"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8"/>
      <c r="AC694" s="1"/>
    </row>
    <row r="695" spans="1:29"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8"/>
      <c r="AC695" s="1"/>
    </row>
    <row r="696" spans="1:29"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8"/>
      <c r="AC696" s="1"/>
    </row>
    <row r="697" spans="1:29"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8"/>
      <c r="AC697" s="1"/>
    </row>
    <row r="698" spans="1:29"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8"/>
      <c r="AC698" s="1"/>
    </row>
    <row r="699" spans="1:29"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8"/>
      <c r="AC699" s="1"/>
    </row>
    <row r="700" spans="1:29"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8"/>
      <c r="AC700" s="1"/>
    </row>
    <row r="701" spans="1:29"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8"/>
      <c r="AC701" s="1"/>
    </row>
    <row r="702" spans="1:29"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8"/>
      <c r="AC702" s="1"/>
    </row>
    <row r="703" spans="1:29"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8"/>
      <c r="AC703" s="1"/>
    </row>
    <row r="704" spans="1:29"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8"/>
      <c r="AC704" s="1"/>
    </row>
    <row r="705" spans="1:29"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8"/>
      <c r="AC705" s="1"/>
    </row>
    <row r="706" spans="1:29"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8"/>
      <c r="AC706" s="1"/>
    </row>
    <row r="707" spans="1:29"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8"/>
      <c r="AC707" s="1"/>
    </row>
    <row r="708" spans="1:29"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8"/>
      <c r="AC708" s="1"/>
    </row>
    <row r="709" spans="1:29"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8"/>
      <c r="AC709" s="1"/>
    </row>
    <row r="710" spans="1:29"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8"/>
      <c r="AC710" s="1"/>
    </row>
    <row r="711" spans="1:29"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8"/>
      <c r="AC711" s="1"/>
    </row>
    <row r="712" spans="1:29"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8"/>
      <c r="AC712" s="1"/>
    </row>
    <row r="713" spans="1:29"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8"/>
      <c r="AC713" s="1"/>
    </row>
    <row r="714" spans="1:29"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8"/>
      <c r="AC714" s="1"/>
    </row>
    <row r="715" spans="1:29"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8"/>
      <c r="AC715" s="1"/>
    </row>
    <row r="716" spans="1:29"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8"/>
      <c r="AC716" s="1"/>
    </row>
    <row r="717" spans="1:29"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8"/>
      <c r="AC717" s="1"/>
    </row>
    <row r="718" spans="1:29"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8"/>
      <c r="AC718" s="1"/>
    </row>
    <row r="719" spans="1:29"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8"/>
      <c r="AC719" s="1"/>
    </row>
    <row r="720" spans="1:29"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8"/>
      <c r="AC720" s="1"/>
    </row>
    <row r="721" spans="1:29"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8"/>
      <c r="AC721" s="1"/>
    </row>
    <row r="722" spans="1:29"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8"/>
      <c r="AC722" s="1"/>
    </row>
    <row r="723" spans="1:29"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8"/>
      <c r="AC723" s="1"/>
    </row>
    <row r="724" spans="1:29"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8"/>
      <c r="AC724" s="1"/>
    </row>
    <row r="725" spans="1:29"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8"/>
      <c r="AC725" s="1"/>
    </row>
    <row r="726" spans="1:29"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8"/>
      <c r="AC726" s="1"/>
    </row>
    <row r="727" spans="1:29"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8"/>
      <c r="AC727" s="1"/>
    </row>
    <row r="728" spans="1:29"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8"/>
      <c r="AC728" s="1"/>
    </row>
    <row r="729" spans="1:29"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8"/>
      <c r="AC729" s="1"/>
    </row>
    <row r="730" spans="1:29"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8"/>
      <c r="AC730" s="1"/>
    </row>
    <row r="731" spans="1:29"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8"/>
      <c r="AC731" s="1"/>
    </row>
    <row r="732" spans="1:29"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8"/>
      <c r="AC732" s="1"/>
    </row>
    <row r="733" spans="1:29"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8"/>
      <c r="AC733" s="1"/>
    </row>
    <row r="734" spans="1:29"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8"/>
      <c r="AC734" s="1"/>
    </row>
    <row r="735" spans="1:29"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8"/>
      <c r="AC735" s="1"/>
    </row>
    <row r="736" spans="1:29"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8"/>
      <c r="AC736" s="1"/>
    </row>
    <row r="737" spans="1:29"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8"/>
      <c r="AC737" s="1"/>
    </row>
    <row r="738" spans="1:29"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8"/>
      <c r="AC738" s="1"/>
    </row>
    <row r="739" spans="1:29"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8"/>
      <c r="AC739" s="1"/>
    </row>
    <row r="740" spans="1:29"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8"/>
      <c r="AC740" s="1"/>
    </row>
    <row r="741" spans="1:29"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8"/>
      <c r="AC741" s="1"/>
    </row>
    <row r="742" spans="1:29"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8"/>
      <c r="AC742" s="1"/>
    </row>
    <row r="743" spans="1:29"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8"/>
      <c r="AC743" s="1"/>
    </row>
    <row r="744" spans="1:29"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8"/>
      <c r="AC744" s="1"/>
    </row>
    <row r="745" spans="1:29"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8"/>
      <c r="AC745" s="1"/>
    </row>
    <row r="746" spans="1:29"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8"/>
      <c r="AC746" s="1"/>
    </row>
    <row r="747" spans="1:29"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8"/>
      <c r="AC747" s="1"/>
    </row>
    <row r="748" spans="1:29"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8"/>
      <c r="AC748" s="1"/>
    </row>
    <row r="749" spans="1:29"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8"/>
      <c r="AC749" s="1"/>
    </row>
    <row r="750" spans="1:29"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8"/>
      <c r="AC750" s="1"/>
    </row>
    <row r="751" spans="1:29"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8"/>
      <c r="AC751" s="1"/>
    </row>
    <row r="752" spans="1:29"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8"/>
      <c r="AC752" s="1"/>
    </row>
    <row r="753" spans="1:29"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8"/>
      <c r="AC753" s="1"/>
    </row>
    <row r="754" spans="1:29"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8"/>
      <c r="AC754" s="1"/>
    </row>
    <row r="755" spans="1:29"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8"/>
      <c r="AC755" s="1"/>
    </row>
    <row r="756" spans="1:29"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8"/>
      <c r="AC756" s="1"/>
    </row>
    <row r="757" spans="1:29"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8"/>
      <c r="AC757" s="1"/>
    </row>
    <row r="758" spans="1:29"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8"/>
      <c r="AC758" s="1"/>
    </row>
    <row r="759" spans="1:29"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8"/>
      <c r="AC759" s="1"/>
    </row>
    <row r="760" spans="1:29"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8"/>
      <c r="AC760" s="1"/>
    </row>
    <row r="761" spans="1:29"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8"/>
      <c r="AC761" s="1"/>
    </row>
    <row r="762" spans="1:29"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8"/>
      <c r="AC762" s="1"/>
    </row>
    <row r="763" spans="1:29"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8"/>
      <c r="AC763" s="1"/>
    </row>
    <row r="764" spans="1:29"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8"/>
      <c r="AC764" s="1"/>
    </row>
    <row r="765" spans="1:29"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8"/>
      <c r="AC765" s="1"/>
    </row>
    <row r="766" spans="1:29"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8"/>
      <c r="AC766" s="1"/>
    </row>
    <row r="767" spans="1:29"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8"/>
      <c r="AC767" s="1"/>
    </row>
    <row r="768" spans="1:29"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8"/>
      <c r="AC768" s="1"/>
    </row>
    <row r="769" spans="1:29"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8"/>
      <c r="AC769" s="1"/>
    </row>
    <row r="770" spans="1:29"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8"/>
      <c r="AC770" s="1"/>
    </row>
    <row r="771" spans="1:29"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8"/>
      <c r="AC771" s="1"/>
    </row>
    <row r="772" spans="1:29"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8"/>
      <c r="AC772" s="1"/>
    </row>
    <row r="773" spans="1:29"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8"/>
      <c r="AC773" s="1"/>
    </row>
    <row r="774" spans="1:29"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8"/>
      <c r="AC774" s="1"/>
    </row>
    <row r="775" spans="1:29"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8"/>
      <c r="AC775" s="1"/>
    </row>
    <row r="776" spans="1:29"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8"/>
      <c r="AC776" s="1"/>
    </row>
    <row r="777" spans="1:29"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8"/>
      <c r="AC777" s="1"/>
    </row>
    <row r="778" spans="1:29"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8"/>
      <c r="AC778" s="1"/>
    </row>
    <row r="779" spans="1:29"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8"/>
      <c r="AC779" s="1"/>
    </row>
    <row r="780" spans="1:29"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8"/>
      <c r="AC780" s="1"/>
    </row>
    <row r="781" spans="1:29"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8"/>
      <c r="AC781" s="1"/>
    </row>
    <row r="782" spans="1:29"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8"/>
      <c r="AC782" s="1"/>
    </row>
    <row r="783" spans="1:29"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8"/>
      <c r="AC783" s="1"/>
    </row>
    <row r="784" spans="1:29"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8"/>
      <c r="AC784" s="1"/>
    </row>
    <row r="785" spans="1:29"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8"/>
      <c r="AC785" s="1"/>
    </row>
    <row r="786" spans="1:29"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8"/>
      <c r="AC786" s="1"/>
    </row>
    <row r="787" spans="1:29"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8"/>
      <c r="AC787" s="1"/>
    </row>
    <row r="788" spans="1:29"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8"/>
      <c r="AC788" s="1"/>
    </row>
    <row r="789" spans="1:29"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8"/>
      <c r="AC789" s="1"/>
    </row>
    <row r="790" spans="1:29"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8"/>
      <c r="AC790" s="1"/>
    </row>
    <row r="791" spans="1:29"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8"/>
      <c r="AC791" s="1"/>
    </row>
    <row r="792" spans="1:29"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8"/>
      <c r="AC792" s="1"/>
    </row>
    <row r="793" spans="1:29"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8"/>
      <c r="AC793" s="1"/>
    </row>
    <row r="794" spans="1:29"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8"/>
      <c r="AC794" s="1"/>
    </row>
    <row r="795" spans="1:29"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8"/>
      <c r="AC795" s="1"/>
    </row>
    <row r="796" spans="1:29"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8"/>
      <c r="AC796" s="1"/>
    </row>
    <row r="797" spans="1:29"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8"/>
      <c r="AC797" s="1"/>
    </row>
    <row r="798" spans="1:29"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8"/>
      <c r="AC798" s="1"/>
    </row>
    <row r="799" spans="1:29"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8"/>
      <c r="AC799" s="1"/>
    </row>
    <row r="800" spans="1:29"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8"/>
      <c r="AC800" s="1"/>
    </row>
    <row r="801" spans="1:29"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8"/>
      <c r="AC801" s="1"/>
    </row>
    <row r="802" spans="1:29"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8"/>
      <c r="AC802" s="1"/>
    </row>
    <row r="803" spans="1:29"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8"/>
      <c r="AC803" s="1"/>
    </row>
    <row r="804" spans="1:29"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8"/>
      <c r="AC804" s="1"/>
    </row>
    <row r="805" spans="1:29"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8"/>
      <c r="AC805" s="1"/>
    </row>
    <row r="806" spans="1:29"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8"/>
      <c r="AC806" s="1"/>
    </row>
    <row r="807" spans="1:29"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8"/>
      <c r="AC807" s="1"/>
    </row>
    <row r="808" spans="1:29"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8"/>
      <c r="AC808" s="1"/>
    </row>
    <row r="809" spans="1:29"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8"/>
      <c r="AC809" s="1"/>
    </row>
    <row r="810" spans="1:29"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8"/>
      <c r="AC810" s="1"/>
    </row>
    <row r="811" spans="1:29"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8"/>
      <c r="AC811" s="1"/>
    </row>
    <row r="812" spans="1:29"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8"/>
      <c r="AC812" s="1"/>
    </row>
    <row r="813" spans="1:29"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8"/>
      <c r="AC813" s="1"/>
    </row>
    <row r="814" spans="1:29"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8"/>
      <c r="AC814" s="1"/>
    </row>
    <row r="815" spans="1:29"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8"/>
      <c r="AC815" s="1"/>
    </row>
    <row r="816" spans="1:29"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8"/>
      <c r="AC816" s="1"/>
    </row>
    <row r="817" spans="1:29"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8"/>
      <c r="AC817" s="1"/>
    </row>
    <row r="818" spans="1:29"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8"/>
      <c r="AC818" s="1"/>
    </row>
    <row r="819" spans="1:29"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8"/>
      <c r="AC819" s="1"/>
    </row>
    <row r="820" spans="1:29"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8"/>
      <c r="AC820" s="1"/>
    </row>
    <row r="821" spans="1:29"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8"/>
      <c r="AC821" s="1"/>
    </row>
    <row r="822" spans="1:29"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8"/>
      <c r="AC822" s="1"/>
    </row>
    <row r="823" spans="1:29"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8"/>
      <c r="AC823" s="1"/>
    </row>
    <row r="824" spans="1:29"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8"/>
      <c r="AC824" s="1"/>
    </row>
    <row r="825" spans="1:29"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8"/>
      <c r="AC825" s="1"/>
    </row>
    <row r="826" spans="1:29"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8"/>
      <c r="AC826" s="1"/>
    </row>
    <row r="827" spans="1:29"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8"/>
      <c r="AC827" s="1"/>
    </row>
    <row r="828" spans="1:29"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8"/>
      <c r="AC828" s="1"/>
    </row>
    <row r="829" spans="1:29"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8"/>
      <c r="AC829" s="1"/>
    </row>
    <row r="830" spans="1:29"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8"/>
      <c r="AC830" s="1"/>
    </row>
    <row r="831" spans="1:29"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8"/>
      <c r="AC831" s="1"/>
    </row>
    <row r="832" spans="1:29"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8"/>
      <c r="AC832" s="1"/>
    </row>
    <row r="833" spans="1:29"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8"/>
      <c r="AC833" s="1"/>
    </row>
    <row r="834" spans="1:29"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8"/>
      <c r="AC834" s="1"/>
    </row>
    <row r="835" spans="1:29"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8"/>
      <c r="AC835" s="1"/>
    </row>
    <row r="836" spans="1:29"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8"/>
      <c r="AC836" s="1"/>
    </row>
    <row r="837" spans="1:29"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8"/>
      <c r="AC837" s="1"/>
    </row>
    <row r="838" spans="1:29"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8"/>
      <c r="AC838" s="1"/>
    </row>
    <row r="839" spans="1:29"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8"/>
      <c r="AC839" s="1"/>
    </row>
    <row r="840" spans="1:29"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8"/>
      <c r="AC840" s="1"/>
    </row>
    <row r="841" spans="1:29"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8"/>
      <c r="AC841" s="1"/>
    </row>
    <row r="842" spans="1:29"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8"/>
      <c r="AC842" s="1"/>
    </row>
    <row r="843" spans="1:29"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8"/>
      <c r="AC843" s="1"/>
    </row>
    <row r="844" spans="1:29"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8"/>
      <c r="AC844" s="1"/>
    </row>
    <row r="845" spans="1:29"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8"/>
      <c r="AC845" s="1"/>
    </row>
    <row r="846" spans="1:29"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8"/>
      <c r="AC846" s="1"/>
    </row>
    <row r="847" spans="1:29"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8"/>
      <c r="AC847" s="1"/>
    </row>
    <row r="848" spans="1:29"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8"/>
      <c r="AC848" s="1"/>
    </row>
    <row r="849" spans="1:29"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8"/>
      <c r="AC849" s="1"/>
    </row>
    <row r="850" spans="1:29"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8"/>
      <c r="AC850" s="1"/>
    </row>
    <row r="851" spans="1:29"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8"/>
      <c r="AC851" s="1"/>
    </row>
    <row r="852" spans="1:29"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8"/>
      <c r="AC852" s="1"/>
    </row>
    <row r="853" spans="1:29"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8"/>
      <c r="AC853" s="1"/>
    </row>
    <row r="854" spans="1:29"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8"/>
      <c r="AC854" s="1"/>
    </row>
    <row r="855" spans="1:29"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8"/>
      <c r="AC855" s="1"/>
    </row>
    <row r="856" spans="1:29"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8"/>
      <c r="AC856" s="1"/>
    </row>
    <row r="857" spans="1:29"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8"/>
      <c r="AC857" s="1"/>
    </row>
    <row r="858" spans="1:29"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8"/>
      <c r="AC858" s="1"/>
    </row>
    <row r="859" spans="1:29"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8"/>
      <c r="AC859" s="1"/>
    </row>
    <row r="860" spans="1:29"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8"/>
      <c r="AC860" s="1"/>
    </row>
    <row r="861" spans="1:29"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8"/>
      <c r="AC861" s="1"/>
    </row>
    <row r="862" spans="1:29"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8"/>
      <c r="AC862" s="1"/>
    </row>
    <row r="863" spans="1:29"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8"/>
      <c r="AC863" s="1"/>
    </row>
    <row r="864" spans="1:29"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8"/>
      <c r="AC864" s="1"/>
    </row>
    <row r="865" spans="1:29"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8"/>
      <c r="AC865" s="1"/>
    </row>
    <row r="866" spans="1:29"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8"/>
      <c r="AC866" s="1"/>
    </row>
    <row r="867" spans="1:29"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8"/>
      <c r="AC867" s="1"/>
    </row>
    <row r="868" spans="1:29"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8"/>
      <c r="AC868" s="1"/>
    </row>
    <row r="869" spans="1:29"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8"/>
      <c r="AC869" s="1"/>
    </row>
    <row r="870" spans="1:29"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8"/>
      <c r="AC870" s="1"/>
    </row>
    <row r="871" spans="1:29"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8"/>
      <c r="AC871" s="1"/>
    </row>
    <row r="872" spans="1:29"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8"/>
      <c r="AC872" s="1"/>
    </row>
    <row r="873" spans="1:29"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8"/>
      <c r="AC873" s="1"/>
    </row>
    <row r="874" spans="1:29"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8"/>
      <c r="AC874" s="1"/>
    </row>
    <row r="875" spans="1:29"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8"/>
      <c r="AC875" s="1"/>
    </row>
    <row r="876" spans="1:29"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8"/>
      <c r="AC876" s="1"/>
    </row>
    <row r="877" spans="1:29"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8"/>
      <c r="AC877" s="1"/>
    </row>
    <row r="878" spans="1:29"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8"/>
      <c r="AC878" s="1"/>
    </row>
    <row r="879" spans="1:29"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8"/>
      <c r="AC879" s="1"/>
    </row>
    <row r="880" spans="1:29"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8"/>
      <c r="AC880" s="1"/>
    </row>
    <row r="881" spans="1:29"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8"/>
      <c r="AC881" s="1"/>
    </row>
    <row r="882" spans="1:29"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8"/>
      <c r="AC882" s="1"/>
    </row>
    <row r="883" spans="1:29"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8"/>
      <c r="AC883" s="1"/>
    </row>
    <row r="884" spans="1:29"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8"/>
      <c r="AC884" s="1"/>
    </row>
    <row r="885" spans="1:29"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8"/>
      <c r="AC885" s="1"/>
    </row>
    <row r="886" spans="1:29"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8"/>
      <c r="AC886" s="1"/>
    </row>
    <row r="887" spans="1:29"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8"/>
      <c r="AC887" s="1"/>
    </row>
    <row r="888" spans="1:29"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8"/>
      <c r="AC888" s="1"/>
    </row>
    <row r="889" spans="1:29"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8"/>
      <c r="AC889" s="1"/>
    </row>
    <row r="890" spans="1:29"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8"/>
      <c r="AC890" s="1"/>
    </row>
    <row r="891" spans="1:29"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8"/>
      <c r="AC891" s="1"/>
    </row>
    <row r="892" spans="1:29"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8"/>
      <c r="AC892" s="1"/>
    </row>
    <row r="893" spans="1:29"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8"/>
      <c r="AC893" s="1"/>
    </row>
    <row r="894" spans="1:29"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8"/>
      <c r="AC894" s="1"/>
    </row>
    <row r="895" spans="1:29"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8"/>
      <c r="AC895" s="1"/>
    </row>
    <row r="896" spans="1:29"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8"/>
      <c r="AC896" s="1"/>
    </row>
    <row r="897" spans="1:29"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8"/>
      <c r="AC897" s="1"/>
    </row>
    <row r="898" spans="1:29"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8"/>
      <c r="AC898" s="1"/>
    </row>
    <row r="899" spans="1:29"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8"/>
      <c r="AC899" s="1"/>
    </row>
    <row r="900" spans="1:29"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8"/>
      <c r="AC900" s="1"/>
    </row>
    <row r="901" spans="1:29"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8"/>
      <c r="AC901" s="1"/>
    </row>
    <row r="902" spans="1:29"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8"/>
      <c r="AC902" s="1"/>
    </row>
    <row r="903" spans="1:29"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8"/>
      <c r="AC903" s="1"/>
    </row>
    <row r="904" spans="1:29"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8"/>
      <c r="AC904" s="1"/>
    </row>
    <row r="905" spans="1:29"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8"/>
      <c r="AC905" s="1"/>
    </row>
    <row r="906" spans="1:29"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8"/>
      <c r="AC906" s="1"/>
    </row>
    <row r="907" spans="1:29"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8"/>
      <c r="AC907" s="1"/>
    </row>
    <row r="908" spans="1:29"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8"/>
      <c r="AC908" s="1"/>
    </row>
    <row r="909" spans="1:29"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8"/>
      <c r="AC909" s="1"/>
    </row>
    <row r="910" spans="1:29"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8"/>
      <c r="AC910" s="1"/>
    </row>
    <row r="911" spans="1:29"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8"/>
      <c r="AC911" s="1"/>
    </row>
    <row r="912" spans="1:29"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8"/>
      <c r="AC912" s="1"/>
    </row>
    <row r="913" spans="1:29"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8"/>
      <c r="AC913" s="1"/>
    </row>
    <row r="914" spans="1:29"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8"/>
      <c r="AC914" s="1"/>
    </row>
    <row r="915" spans="1:29"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8"/>
      <c r="AC915" s="1"/>
    </row>
    <row r="916" spans="1:29"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8"/>
      <c r="AC916" s="1"/>
    </row>
    <row r="917" spans="1:29"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8"/>
      <c r="AC917" s="1"/>
    </row>
    <row r="918" spans="1:29"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8"/>
      <c r="AC918" s="1"/>
    </row>
    <row r="919" spans="1:29"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8"/>
      <c r="AC919" s="1"/>
    </row>
    <row r="920" spans="1:29"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8"/>
      <c r="AC920" s="1"/>
    </row>
    <row r="921" spans="1:29"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8"/>
      <c r="AC921" s="1"/>
    </row>
    <row r="922" spans="1:29"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8"/>
      <c r="AC922" s="1"/>
    </row>
    <row r="923" spans="1:29"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8"/>
      <c r="AC923" s="1"/>
    </row>
    <row r="924" spans="1:29"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8"/>
      <c r="AC924" s="1"/>
    </row>
    <row r="925" spans="1:29"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8"/>
      <c r="AC925" s="1"/>
    </row>
    <row r="926" spans="1:29"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8"/>
      <c r="AC926" s="1"/>
    </row>
    <row r="927" spans="1:29"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8"/>
      <c r="AC927" s="1"/>
    </row>
    <row r="928" spans="1:29"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8"/>
      <c r="AC928" s="1"/>
    </row>
    <row r="929" spans="1:29"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8"/>
      <c r="AC929" s="1"/>
    </row>
    <row r="930" spans="1:29"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8"/>
      <c r="AC930" s="1"/>
    </row>
    <row r="931" spans="1:29"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8"/>
      <c r="AC931" s="1"/>
    </row>
    <row r="932" spans="1:29"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8"/>
      <c r="AC932" s="1"/>
    </row>
    <row r="933" spans="1:29"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8"/>
      <c r="AC933" s="1"/>
    </row>
    <row r="934" spans="1:29"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8"/>
      <c r="AC934" s="1"/>
    </row>
    <row r="935" spans="1:29"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8"/>
      <c r="AC935" s="1"/>
    </row>
    <row r="936" spans="1:29"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8"/>
      <c r="AC936" s="1"/>
    </row>
    <row r="937" spans="1:29"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8"/>
      <c r="AC937" s="1"/>
    </row>
    <row r="938" spans="1:29"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8"/>
      <c r="AC938" s="1"/>
    </row>
    <row r="939" spans="1:29"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8"/>
      <c r="AC939" s="1"/>
    </row>
    <row r="940" spans="1:29"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8"/>
      <c r="AC940" s="1"/>
    </row>
    <row r="941" spans="1:29"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8"/>
      <c r="AC941" s="1"/>
    </row>
    <row r="942" spans="1:29"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8"/>
      <c r="AC942" s="1"/>
    </row>
    <row r="943" spans="1:29"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8"/>
      <c r="AC943" s="1"/>
    </row>
    <row r="944" spans="1:29"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8"/>
      <c r="AC944" s="1"/>
    </row>
    <row r="945" spans="1:29"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8"/>
      <c r="AC945" s="1"/>
    </row>
    <row r="946" spans="1:29"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8"/>
      <c r="AC946" s="1"/>
    </row>
    <row r="947" spans="1:29"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8"/>
      <c r="AC947" s="1"/>
    </row>
    <row r="948" spans="1:29"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8"/>
      <c r="AC948" s="1"/>
    </row>
    <row r="949" spans="1:29"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8"/>
      <c r="AC949" s="1"/>
    </row>
    <row r="950" spans="1:29"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8"/>
      <c r="AC950" s="1"/>
    </row>
    <row r="951" spans="1:29"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8"/>
      <c r="AC951" s="1"/>
    </row>
    <row r="952" spans="1:29"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8"/>
      <c r="AC952" s="1"/>
    </row>
    <row r="953" spans="1:29"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8"/>
      <c r="AC953" s="1"/>
    </row>
    <row r="954" spans="1:29"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8"/>
      <c r="AC954" s="1"/>
    </row>
    <row r="955" spans="1:29"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8"/>
      <c r="AC955" s="1"/>
    </row>
    <row r="956" spans="1:29"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8"/>
      <c r="AC956" s="1"/>
    </row>
    <row r="957" spans="1:29"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8"/>
      <c r="AC957" s="1"/>
    </row>
    <row r="958" spans="1:29"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8"/>
      <c r="AC958" s="1"/>
    </row>
    <row r="959" spans="1:29"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8"/>
      <c r="AC959" s="1"/>
    </row>
    <row r="960" spans="1:29"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8"/>
      <c r="AC960" s="1"/>
    </row>
    <row r="961" spans="1:29"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8"/>
      <c r="AC961" s="1"/>
    </row>
    <row r="962" spans="1:29"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8"/>
      <c r="AC962" s="1"/>
    </row>
    <row r="963" spans="1:29"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8"/>
      <c r="AC963" s="1"/>
    </row>
    <row r="964" spans="1:29"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8"/>
      <c r="AC964" s="1"/>
    </row>
    <row r="965" spans="1:29"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8"/>
      <c r="AC965" s="1"/>
    </row>
    <row r="966" spans="1:29"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8"/>
      <c r="AC966" s="1"/>
    </row>
    <row r="967" spans="1:29"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8"/>
      <c r="AC967" s="1"/>
    </row>
    <row r="968" spans="1:29"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8"/>
      <c r="AC968" s="1"/>
    </row>
    <row r="969" spans="1:29"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8"/>
      <c r="AC969" s="1"/>
    </row>
    <row r="970" spans="1:29"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8"/>
      <c r="AC970" s="1"/>
    </row>
    <row r="971" spans="1:29"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8"/>
      <c r="AC971" s="1"/>
    </row>
    <row r="972" spans="1:29"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8"/>
      <c r="AC972" s="1"/>
    </row>
    <row r="973" spans="1:29"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8"/>
      <c r="AC973" s="1"/>
    </row>
    <row r="974" spans="1:29"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8"/>
      <c r="AC974" s="1"/>
    </row>
    <row r="975" spans="1:29"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8"/>
      <c r="AC975" s="1"/>
    </row>
    <row r="976" spans="1:29"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8"/>
      <c r="AC976" s="1"/>
    </row>
    <row r="977" spans="1:29"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8"/>
      <c r="AC977" s="1"/>
    </row>
    <row r="978" spans="1:29"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8"/>
      <c r="AC978" s="1"/>
    </row>
    <row r="979" spans="1:29"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8"/>
      <c r="AC979" s="1"/>
    </row>
    <row r="980" spans="1:29"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8"/>
      <c r="AC980" s="1"/>
    </row>
    <row r="981" spans="1:29"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8"/>
      <c r="AC981" s="1"/>
    </row>
    <row r="982" spans="1:29"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8"/>
      <c r="AC982" s="1"/>
    </row>
    <row r="983" spans="1:29"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8"/>
      <c r="AC983" s="1"/>
    </row>
    <row r="984" spans="1:29"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8"/>
      <c r="AC984" s="1"/>
    </row>
    <row r="985" spans="1:29"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8"/>
      <c r="AC985" s="1"/>
    </row>
    <row r="986" spans="1:29"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8"/>
      <c r="AC986" s="1"/>
    </row>
    <row r="987" spans="1:29"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8"/>
      <c r="AC987" s="1"/>
    </row>
    <row r="988" spans="1:29"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8"/>
      <c r="AC988" s="1"/>
    </row>
    <row r="989" spans="1:29"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8"/>
      <c r="AC989" s="1"/>
    </row>
    <row r="990" spans="1:29"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8"/>
      <c r="AC990" s="1"/>
    </row>
    <row r="991" spans="1:29"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8"/>
      <c r="AC991" s="1"/>
    </row>
    <row r="992" spans="1:29"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8"/>
      <c r="AC992" s="1"/>
    </row>
    <row r="993" spans="1:29"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8"/>
      <c r="AC993" s="1"/>
    </row>
    <row r="994" spans="1:29"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8"/>
      <c r="AC994" s="1"/>
    </row>
    <row r="995" spans="1:29"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8"/>
      <c r="AC995" s="1"/>
    </row>
    <row r="996" spans="1:29"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8"/>
      <c r="AC996" s="1"/>
    </row>
    <row r="997" spans="1:29"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8"/>
      <c r="AC997" s="1"/>
    </row>
    <row r="998" spans="1:29"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8"/>
      <c r="AC998" s="1"/>
    </row>
    <row r="999" spans="1:29"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8"/>
      <c r="AC999" s="1"/>
    </row>
    <row r="1000" spans="1:29"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8"/>
      <c r="AC1000" s="1"/>
    </row>
    <row r="1001" spans="1:29"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8"/>
      <c r="AC1001" s="1"/>
    </row>
    <row r="1002" spans="1:29"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8"/>
      <c r="AC1002" s="1"/>
    </row>
    <row r="1003" spans="1:29"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8"/>
      <c r="AC1003" s="1"/>
    </row>
    <row r="1004" spans="1:29"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8"/>
      <c r="AC1004" s="1"/>
    </row>
  </sheetData>
  <mergeCells count="347">
    <mergeCell ref="G78:J78"/>
    <mergeCell ref="K78:T78"/>
    <mergeCell ref="U78:V78"/>
    <mergeCell ref="G79:J79"/>
    <mergeCell ref="K79:T79"/>
    <mergeCell ref="U79:V79"/>
    <mergeCell ref="G80:J80"/>
    <mergeCell ref="G84:H84"/>
    <mergeCell ref="G85:H85"/>
    <mergeCell ref="I85:J85"/>
    <mergeCell ref="K85:M85"/>
    <mergeCell ref="K77:T77"/>
    <mergeCell ref="U77:V77"/>
    <mergeCell ref="G75:J75"/>
    <mergeCell ref="K75:T75"/>
    <mergeCell ref="U75:V75"/>
    <mergeCell ref="G76:J76"/>
    <mergeCell ref="K76:T76"/>
    <mergeCell ref="U76:V76"/>
    <mergeCell ref="G77:J77"/>
    <mergeCell ref="G69:J69"/>
    <mergeCell ref="G70:J70"/>
    <mergeCell ref="K70:T70"/>
    <mergeCell ref="U70:V70"/>
    <mergeCell ref="G71:J71"/>
    <mergeCell ref="K71:T71"/>
    <mergeCell ref="U71:V71"/>
    <mergeCell ref="K74:T74"/>
    <mergeCell ref="U74:V74"/>
    <mergeCell ref="G72:J72"/>
    <mergeCell ref="K72:T72"/>
    <mergeCell ref="U72:V72"/>
    <mergeCell ref="G73:J73"/>
    <mergeCell ref="K73:T73"/>
    <mergeCell ref="U73:V73"/>
    <mergeCell ref="G74:J74"/>
    <mergeCell ref="K69:T69"/>
    <mergeCell ref="U69:V69"/>
    <mergeCell ref="M48:P48"/>
    <mergeCell ref="M49:P49"/>
    <mergeCell ref="C46:F46"/>
    <mergeCell ref="C48:F48"/>
    <mergeCell ref="H48:J48"/>
    <mergeCell ref="R48:S48"/>
    <mergeCell ref="C49:F49"/>
    <mergeCell ref="H49:J49"/>
    <mergeCell ref="R49:S49"/>
    <mergeCell ref="R51:S51"/>
    <mergeCell ref="R52:S52"/>
    <mergeCell ref="R54:S54"/>
    <mergeCell ref="U54:V54"/>
    <mergeCell ref="R55:S55"/>
    <mergeCell ref="U55:V55"/>
    <mergeCell ref="C51:F51"/>
    <mergeCell ref="H51:J51"/>
    <mergeCell ref="M51:P51"/>
    <mergeCell ref="U51:V51"/>
    <mergeCell ref="H52:J52"/>
    <mergeCell ref="M52:P52"/>
    <mergeCell ref="U52:V52"/>
    <mergeCell ref="G66:J66"/>
    <mergeCell ref="K66:T66"/>
    <mergeCell ref="U66:V66"/>
    <mergeCell ref="B67:C67"/>
    <mergeCell ref="G67:J67"/>
    <mergeCell ref="K67:T67"/>
    <mergeCell ref="U67:V67"/>
    <mergeCell ref="G68:J68"/>
    <mergeCell ref="K68:T68"/>
    <mergeCell ref="U68:V68"/>
    <mergeCell ref="R63:S63"/>
    <mergeCell ref="R64:S64"/>
    <mergeCell ref="M59:P59"/>
    <mergeCell ref="K61:V61"/>
    <mergeCell ref="C63:F63"/>
    <mergeCell ref="M63:P63"/>
    <mergeCell ref="U63:V63"/>
    <mergeCell ref="C64:F64"/>
    <mergeCell ref="M64:P64"/>
    <mergeCell ref="U64:V64"/>
    <mergeCell ref="H63:J63"/>
    <mergeCell ref="H64:J64"/>
    <mergeCell ref="R59:S59"/>
    <mergeCell ref="U48:V48"/>
    <mergeCell ref="U49:V49"/>
    <mergeCell ref="C58:F58"/>
    <mergeCell ref="H58:J58"/>
    <mergeCell ref="M58:P58"/>
    <mergeCell ref="U58:V58"/>
    <mergeCell ref="C59:F59"/>
    <mergeCell ref="H59:J59"/>
    <mergeCell ref="U59:V59"/>
    <mergeCell ref="C52:F52"/>
    <mergeCell ref="C54:F54"/>
    <mergeCell ref="H54:J54"/>
    <mergeCell ref="M54:P54"/>
    <mergeCell ref="C55:F55"/>
    <mergeCell ref="H55:J55"/>
    <mergeCell ref="M55:P55"/>
    <mergeCell ref="R58:S58"/>
    <mergeCell ref="R36:S36"/>
    <mergeCell ref="R37:S37"/>
    <mergeCell ref="R40:S40"/>
    <mergeCell ref="U40:V40"/>
    <mergeCell ref="R41:S41"/>
    <mergeCell ref="U41:V41"/>
    <mergeCell ref="K43:V43"/>
    <mergeCell ref="C36:F36"/>
    <mergeCell ref="H36:J36"/>
    <mergeCell ref="M36:P36"/>
    <mergeCell ref="U36:V36"/>
    <mergeCell ref="H37:J37"/>
    <mergeCell ref="M37:P37"/>
    <mergeCell ref="U37:V37"/>
    <mergeCell ref="C37:F37"/>
    <mergeCell ref="C40:F40"/>
    <mergeCell ref="H40:J40"/>
    <mergeCell ref="M40:P40"/>
    <mergeCell ref="C41:F41"/>
    <mergeCell ref="H41:J41"/>
    <mergeCell ref="M41:P41"/>
    <mergeCell ref="R30:S30"/>
    <mergeCell ref="R31:S31"/>
    <mergeCell ref="R33:S33"/>
    <mergeCell ref="U33:V33"/>
    <mergeCell ref="W33:X33"/>
    <mergeCell ref="R34:S34"/>
    <mergeCell ref="U34:V34"/>
    <mergeCell ref="C30:F30"/>
    <mergeCell ref="H30:J30"/>
    <mergeCell ref="M30:P30"/>
    <mergeCell ref="U30:V30"/>
    <mergeCell ref="H31:J31"/>
    <mergeCell ref="M31:P31"/>
    <mergeCell ref="U31:V31"/>
    <mergeCell ref="C31:F31"/>
    <mergeCell ref="C33:F33"/>
    <mergeCell ref="H33:J33"/>
    <mergeCell ref="M33:P33"/>
    <mergeCell ref="C34:F34"/>
    <mergeCell ref="H34:J34"/>
    <mergeCell ref="M34:P34"/>
    <mergeCell ref="R45:S45"/>
    <mergeCell ref="R46:S46"/>
    <mergeCell ref="C45:F45"/>
    <mergeCell ref="H45:J45"/>
    <mergeCell ref="M45:P45"/>
    <mergeCell ref="U45:V45"/>
    <mergeCell ref="H46:J46"/>
    <mergeCell ref="M46:P46"/>
    <mergeCell ref="U46:V46"/>
    <mergeCell ref="C20:F20"/>
    <mergeCell ref="H20:J20"/>
    <mergeCell ref="T20:V20"/>
    <mergeCell ref="W20:Y20"/>
    <mergeCell ref="Z20:AB20"/>
    <mergeCell ref="H21:J21"/>
    <mergeCell ref="Z21:AB21"/>
    <mergeCell ref="H27:J27"/>
    <mergeCell ref="H28:J28"/>
    <mergeCell ref="M28:P28"/>
    <mergeCell ref="R28:S28"/>
    <mergeCell ref="U28:V28"/>
    <mergeCell ref="C21:F21"/>
    <mergeCell ref="C22:F22"/>
    <mergeCell ref="H22:J22"/>
    <mergeCell ref="C23:F23"/>
    <mergeCell ref="H23:J23"/>
    <mergeCell ref="C27:F27"/>
    <mergeCell ref="C28:F28"/>
    <mergeCell ref="K25:V25"/>
    <mergeCell ref="M27:P27"/>
    <mergeCell ref="R27:S27"/>
    <mergeCell ref="U27:V27"/>
    <mergeCell ref="T21:V21"/>
    <mergeCell ref="W21:Y21"/>
    <mergeCell ref="T22:V22"/>
    <mergeCell ref="W22:Y22"/>
    <mergeCell ref="Z22:AB22"/>
    <mergeCell ref="T23:V23"/>
    <mergeCell ref="W23:Y23"/>
    <mergeCell ref="Z23:AB23"/>
    <mergeCell ref="N14:O14"/>
    <mergeCell ref="W14:Z14"/>
    <mergeCell ref="N15:O15"/>
    <mergeCell ref="W15:Z15"/>
    <mergeCell ref="K18:V18"/>
    <mergeCell ref="M20:P20"/>
    <mergeCell ref="M21:P21"/>
    <mergeCell ref="M22:P22"/>
    <mergeCell ref="M23:P23"/>
    <mergeCell ref="O1:T1"/>
    <mergeCell ref="K7:V7"/>
    <mergeCell ref="N9:O9"/>
    <mergeCell ref="W9:Z9"/>
    <mergeCell ref="N10:O10"/>
    <mergeCell ref="N11:O11"/>
    <mergeCell ref="N12:O12"/>
    <mergeCell ref="N13:O13"/>
    <mergeCell ref="W13:Z13"/>
    <mergeCell ref="I161:J161"/>
    <mergeCell ref="C152:D152"/>
    <mergeCell ref="C153:D153"/>
    <mergeCell ref="C158:D158"/>
    <mergeCell ref="C159:D159"/>
    <mergeCell ref="C160:D160"/>
    <mergeCell ref="C161:D161"/>
    <mergeCell ref="B156:R156"/>
    <mergeCell ref="B157:R157"/>
    <mergeCell ref="O158:P158"/>
    <mergeCell ref="O159:P159"/>
    <mergeCell ref="O160:P160"/>
    <mergeCell ref="O161:P161"/>
    <mergeCell ref="C145:D145"/>
    <mergeCell ref="I145:J145"/>
    <mergeCell ref="O145:P145"/>
    <mergeCell ref="I151:J151"/>
    <mergeCell ref="I152:J152"/>
    <mergeCell ref="I153:J153"/>
    <mergeCell ref="I158:J158"/>
    <mergeCell ref="I159:J159"/>
    <mergeCell ref="I160:J160"/>
    <mergeCell ref="B140:P140"/>
    <mergeCell ref="B141:P141"/>
    <mergeCell ref="C142:D142"/>
    <mergeCell ref="I142:J142"/>
    <mergeCell ref="O142:P142"/>
    <mergeCell ref="I143:J143"/>
    <mergeCell ref="O143:P143"/>
    <mergeCell ref="C143:D143"/>
    <mergeCell ref="C144:D144"/>
    <mergeCell ref="I144:J144"/>
    <mergeCell ref="O144:P144"/>
    <mergeCell ref="O136:P136"/>
    <mergeCell ref="O137:P137"/>
    <mergeCell ref="C135:D135"/>
    <mergeCell ref="I135:J135"/>
    <mergeCell ref="O135:P135"/>
    <mergeCell ref="C136:D136"/>
    <mergeCell ref="I136:J136"/>
    <mergeCell ref="C137:D137"/>
    <mergeCell ref="I137:J137"/>
    <mergeCell ref="O150:P150"/>
    <mergeCell ref="O151:P151"/>
    <mergeCell ref="O153:P153"/>
    <mergeCell ref="B148:R148"/>
    <mergeCell ref="B149:R149"/>
    <mergeCell ref="C150:D150"/>
    <mergeCell ref="I150:J150"/>
    <mergeCell ref="T150:U150"/>
    <mergeCell ref="C151:D151"/>
    <mergeCell ref="O152:P152"/>
    <mergeCell ref="C117:D117"/>
    <mergeCell ref="C118:D118"/>
    <mergeCell ref="C119:D119"/>
    <mergeCell ref="C120:D120"/>
    <mergeCell ref="K122:V122"/>
    <mergeCell ref="I134:J134"/>
    <mergeCell ref="O134:P134"/>
    <mergeCell ref="B122:I122"/>
    <mergeCell ref="F124:G124"/>
    <mergeCell ref="B130:Q130"/>
    <mergeCell ref="B131:Q131"/>
    <mergeCell ref="B132:Q132"/>
    <mergeCell ref="B133:Q133"/>
    <mergeCell ref="C134:D134"/>
    <mergeCell ref="C112:D112"/>
    <mergeCell ref="M112:N112"/>
    <mergeCell ref="C113:D113"/>
    <mergeCell ref="M113:N113"/>
    <mergeCell ref="C114:D114"/>
    <mergeCell ref="M114:N114"/>
    <mergeCell ref="M115:N115"/>
    <mergeCell ref="C115:D115"/>
    <mergeCell ref="C116:D116"/>
    <mergeCell ref="O95:Q95"/>
    <mergeCell ref="O96:Q96"/>
    <mergeCell ref="K98:V98"/>
    <mergeCell ref="G100:U100"/>
    <mergeCell ref="L110:R110"/>
    <mergeCell ref="M111:R111"/>
    <mergeCell ref="G101:U101"/>
    <mergeCell ref="G102:U102"/>
    <mergeCell ref="B105:V105"/>
    <mergeCell ref="B108:I108"/>
    <mergeCell ref="K108:V108"/>
    <mergeCell ref="B110:H110"/>
    <mergeCell ref="C111:H111"/>
    <mergeCell ref="K95:M95"/>
    <mergeCell ref="K96:M96"/>
    <mergeCell ref="B90:C90"/>
    <mergeCell ref="B91:C91"/>
    <mergeCell ref="B92:C92"/>
    <mergeCell ref="B93:C93"/>
    <mergeCell ref="B94:C94"/>
    <mergeCell ref="G92:H92"/>
    <mergeCell ref="G96:H96"/>
    <mergeCell ref="G91:H91"/>
    <mergeCell ref="I91:J91"/>
    <mergeCell ref="I92:J92"/>
    <mergeCell ref="I93:J93"/>
    <mergeCell ref="I94:J94"/>
    <mergeCell ref="G93:H93"/>
    <mergeCell ref="G94:H94"/>
    <mergeCell ref="G95:H95"/>
    <mergeCell ref="K84:M84"/>
    <mergeCell ref="O84:Q84"/>
    <mergeCell ref="K80:T80"/>
    <mergeCell ref="U80:V80"/>
    <mergeCell ref="K82:V82"/>
    <mergeCell ref="B83:C83"/>
    <mergeCell ref="B84:C84"/>
    <mergeCell ref="I84:J84"/>
    <mergeCell ref="O85:Q85"/>
    <mergeCell ref="G90:H90"/>
    <mergeCell ref="I90:J90"/>
    <mergeCell ref="K90:M90"/>
    <mergeCell ref="O93:Q93"/>
    <mergeCell ref="O94:Q94"/>
    <mergeCell ref="O86:Q86"/>
    <mergeCell ref="O87:Q87"/>
    <mergeCell ref="O88:Q88"/>
    <mergeCell ref="O89:Q89"/>
    <mergeCell ref="O90:Q90"/>
    <mergeCell ref="O91:Q91"/>
    <mergeCell ref="O92:Q92"/>
    <mergeCell ref="G87:H87"/>
    <mergeCell ref="I87:J87"/>
    <mergeCell ref="I88:J88"/>
    <mergeCell ref="K88:M88"/>
    <mergeCell ref="K91:M91"/>
    <mergeCell ref="K92:M92"/>
    <mergeCell ref="K93:M93"/>
    <mergeCell ref="K94:M94"/>
    <mergeCell ref="G86:H86"/>
    <mergeCell ref="G88:H88"/>
    <mergeCell ref="B85:C85"/>
    <mergeCell ref="B86:C86"/>
    <mergeCell ref="I86:J86"/>
    <mergeCell ref="K86:M86"/>
    <mergeCell ref="B87:C87"/>
    <mergeCell ref="K87:M87"/>
    <mergeCell ref="B88:C88"/>
    <mergeCell ref="B89:C89"/>
    <mergeCell ref="G89:H89"/>
    <mergeCell ref="I89:J89"/>
    <mergeCell ref="K89:M89"/>
  </mergeCells>
  <printOptions horizontalCentered="1" gridLines="1"/>
  <pageMargins left="0.7" right="0.7" top="0.75" bottom="0.75" header="0" footer="0"/>
  <pageSetup fitToHeight="0" pageOrder="overThenDown" orientation="landscape" cellComments="atEnd"/>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AC1004"/>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8.41015625" customWidth="1"/>
    <col min="21" max="21" width="8.1171875" customWidth="1"/>
    <col min="22" max="22" width="5.87890625" customWidth="1"/>
    <col min="23" max="23" width="10.87890625" customWidth="1"/>
    <col min="24" max="25" width="13.703125" customWidth="1"/>
    <col min="26" max="26" width="14.87890625" customWidth="1"/>
    <col min="27" max="27" width="17.41015625" customWidth="1"/>
    <col min="28" max="28" width="0.703125" customWidth="1"/>
    <col min="29" max="29" width="8.41015625" customWidth="1"/>
  </cols>
  <sheetData>
    <row r="1" spans="1:29" ht="18.75" customHeight="1">
      <c r="A1" s="1"/>
      <c r="B1" s="2"/>
      <c r="C1" s="3"/>
      <c r="D1" s="2"/>
      <c r="E1" s="2"/>
      <c r="F1" s="2"/>
      <c r="G1" s="4"/>
      <c r="H1" s="5"/>
      <c r="I1" s="5"/>
      <c r="J1" s="5"/>
      <c r="K1" s="5"/>
      <c r="L1" s="6"/>
      <c r="M1" s="6"/>
      <c r="N1" s="7"/>
      <c r="O1" s="398"/>
      <c r="P1" s="381"/>
      <c r="Q1" s="381"/>
      <c r="R1" s="381"/>
      <c r="S1" s="381"/>
      <c r="T1" s="381"/>
      <c r="U1" s="7"/>
      <c r="V1" s="1"/>
      <c r="W1" s="1"/>
      <c r="X1" s="1"/>
      <c r="Y1" s="1"/>
      <c r="Z1" s="1"/>
      <c r="AA1" s="1"/>
      <c r="AB1" s="8"/>
      <c r="AC1" s="1"/>
    </row>
    <row r="2" spans="1:29"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8"/>
      <c r="AC2" s="1"/>
    </row>
    <row r="3" spans="1:29" ht="12.75" customHeight="1">
      <c r="A3" s="1"/>
      <c r="B3" s="1"/>
      <c r="C3" s="9"/>
      <c r="D3" s="1"/>
      <c r="E3" s="1"/>
      <c r="F3" s="1"/>
      <c r="G3" s="9"/>
      <c r="H3" s="1"/>
      <c r="I3" s="1"/>
      <c r="J3" s="1"/>
      <c r="K3" s="1"/>
      <c r="L3" s="1"/>
      <c r="M3" s="1"/>
      <c r="N3" s="1"/>
      <c r="O3" s="1"/>
      <c r="P3" s="1"/>
      <c r="Q3" s="1"/>
      <c r="R3" s="1"/>
      <c r="S3" s="1"/>
      <c r="T3" s="1"/>
      <c r="U3" s="1"/>
      <c r="V3" s="1"/>
      <c r="W3" s="1"/>
      <c r="X3" s="1"/>
      <c r="Y3" s="1"/>
      <c r="Z3" s="1"/>
      <c r="AA3" s="1"/>
      <c r="AB3" s="8"/>
      <c r="AC3" s="1"/>
    </row>
    <row r="4" spans="1:29" ht="13.5" customHeight="1">
      <c r="A4" s="1"/>
      <c r="B4" s="11"/>
      <c r="C4" s="10"/>
      <c r="D4" s="11"/>
      <c r="E4" s="11"/>
      <c r="F4" s="11"/>
      <c r="G4" s="9"/>
      <c r="H4" s="1"/>
      <c r="I4" s="1"/>
      <c r="J4" s="1"/>
      <c r="K4" s="1"/>
      <c r="L4" s="1"/>
      <c r="M4" s="1"/>
      <c r="N4" s="1"/>
      <c r="O4" s="1"/>
      <c r="P4" s="1"/>
      <c r="Q4" s="1"/>
      <c r="R4" s="1"/>
      <c r="S4" s="1"/>
      <c r="T4" s="1"/>
      <c r="U4" s="1"/>
      <c r="V4" s="1"/>
      <c r="W4" s="1"/>
      <c r="X4" s="1"/>
      <c r="Y4" s="1"/>
      <c r="Z4" s="1"/>
      <c r="AA4" s="1"/>
      <c r="AB4" s="8"/>
      <c r="AC4" s="1"/>
    </row>
    <row r="5" spans="1:29" ht="13.5" customHeight="1">
      <c r="A5" s="1"/>
      <c r="B5" s="1"/>
      <c r="C5" s="9"/>
      <c r="D5" s="1"/>
      <c r="E5" s="1"/>
      <c r="F5" s="1"/>
      <c r="G5" s="9"/>
      <c r="H5" s="1"/>
      <c r="I5" s="1"/>
      <c r="J5" s="1"/>
      <c r="K5" s="1"/>
      <c r="L5" s="1"/>
      <c r="M5" s="1"/>
      <c r="N5" s="1"/>
      <c r="O5" s="1"/>
      <c r="P5" s="1"/>
      <c r="Q5" s="1"/>
      <c r="R5" s="1"/>
      <c r="S5" s="1"/>
      <c r="T5" s="1"/>
      <c r="U5" s="1"/>
      <c r="V5" s="1"/>
      <c r="W5" s="1"/>
      <c r="X5" s="1"/>
      <c r="Y5" s="1"/>
      <c r="Z5" s="1"/>
      <c r="AA5" s="1"/>
      <c r="AB5" s="8"/>
      <c r="AC5" s="1"/>
    </row>
    <row r="6" spans="1:29"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row>
    <row r="7" spans="1:29" ht="20.25" customHeight="1">
      <c r="A7" s="1"/>
      <c r="B7" s="13" t="s">
        <v>0</v>
      </c>
      <c r="C7" s="14"/>
      <c r="D7" s="15"/>
      <c r="E7" s="15"/>
      <c r="F7" s="15"/>
      <c r="G7" s="16"/>
      <c r="H7" s="17"/>
      <c r="I7" s="17"/>
      <c r="J7" s="17"/>
      <c r="K7" s="388" t="s">
        <v>528</v>
      </c>
      <c r="L7" s="389"/>
      <c r="M7" s="389"/>
      <c r="N7" s="389"/>
      <c r="O7" s="389"/>
      <c r="P7" s="389"/>
      <c r="Q7" s="389"/>
      <c r="R7" s="389"/>
      <c r="S7" s="389"/>
      <c r="T7" s="389"/>
      <c r="U7" s="389"/>
      <c r="V7" s="390"/>
      <c r="W7" s="1"/>
      <c r="X7" s="1"/>
      <c r="Y7" s="1"/>
      <c r="Z7" s="1"/>
      <c r="AA7" s="1"/>
      <c r="AB7" s="1"/>
      <c r="AC7" s="1"/>
    </row>
    <row r="8" spans="1:29"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row>
    <row r="9" spans="1:29"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1" t="s">
        <v>3</v>
      </c>
      <c r="S9" s="22" t="s">
        <v>4</v>
      </c>
      <c r="T9" s="25" t="s">
        <v>8</v>
      </c>
      <c r="U9" s="26" t="s">
        <v>3</v>
      </c>
      <c r="V9" s="290" t="s">
        <v>9</v>
      </c>
      <c r="W9" s="510" t="s">
        <v>435</v>
      </c>
      <c r="X9" s="511"/>
      <c r="Y9" s="511"/>
      <c r="Z9" s="512"/>
      <c r="AA9" s="28"/>
      <c r="AB9" s="1"/>
      <c r="AC9" s="1"/>
    </row>
    <row r="10" spans="1:29" ht="13.5" customHeight="1">
      <c r="A10" s="1"/>
      <c r="B10" s="29" t="s">
        <v>10</v>
      </c>
      <c r="C10" s="244">
        <v>61</v>
      </c>
      <c r="D10" s="245">
        <f>C10/C15</f>
        <v>0.34857142857142859</v>
      </c>
      <c r="E10" s="32"/>
      <c r="F10" s="1"/>
      <c r="G10" s="33" t="s">
        <v>11</v>
      </c>
      <c r="H10" s="150">
        <v>94</v>
      </c>
      <c r="I10" s="245">
        <f>H10/H12</f>
        <v>0.53714285714285714</v>
      </c>
      <c r="J10" s="1"/>
      <c r="K10" s="29" t="s">
        <v>12</v>
      </c>
      <c r="L10" s="265"/>
      <c r="M10" s="150">
        <v>170</v>
      </c>
      <c r="N10" s="524">
        <f>M10/M15</f>
        <v>0.97142857142857142</v>
      </c>
      <c r="O10" s="525"/>
      <c r="P10" s="1"/>
      <c r="Q10" s="146" t="s">
        <v>13</v>
      </c>
      <c r="R10" s="147">
        <v>150</v>
      </c>
      <c r="S10" s="312">
        <f>R10/M15</f>
        <v>0.8571428571428571</v>
      </c>
      <c r="T10" s="149" t="s">
        <v>14</v>
      </c>
      <c r="U10" s="150">
        <v>14</v>
      </c>
      <c r="V10" s="291">
        <f>C15/U10</f>
        <v>12.5</v>
      </c>
      <c r="W10" s="292" t="s">
        <v>51</v>
      </c>
      <c r="X10" s="293" t="s">
        <v>436</v>
      </c>
      <c r="Y10" s="293" t="s">
        <v>437</v>
      </c>
      <c r="Z10" s="294" t="s">
        <v>105</v>
      </c>
      <c r="AA10" s="24"/>
      <c r="AB10" s="1"/>
      <c r="AC10" s="1"/>
    </row>
    <row r="11" spans="1:29" ht="13.5" customHeight="1">
      <c r="A11" s="1"/>
      <c r="B11" s="29" t="s">
        <v>15</v>
      </c>
      <c r="C11" s="244">
        <v>85</v>
      </c>
      <c r="D11" s="245">
        <f>C11/C15</f>
        <v>0.48571428571428571</v>
      </c>
      <c r="E11" s="32"/>
      <c r="F11" s="1"/>
      <c r="G11" s="33" t="s">
        <v>16</v>
      </c>
      <c r="H11" s="150">
        <v>81</v>
      </c>
      <c r="I11" s="245">
        <f>H11/H12</f>
        <v>0.46285714285714286</v>
      </c>
      <c r="J11" s="1"/>
      <c r="K11" s="29" t="s">
        <v>17</v>
      </c>
      <c r="L11" s="265"/>
      <c r="M11" s="150">
        <v>3</v>
      </c>
      <c r="N11" s="524">
        <f>M11/M15</f>
        <v>1.7142857142857144E-2</v>
      </c>
      <c r="O11" s="525"/>
      <c r="P11" s="1"/>
      <c r="Q11" s="42" t="s">
        <v>18</v>
      </c>
      <c r="R11" s="150">
        <v>1</v>
      </c>
      <c r="S11" s="313">
        <f>R11/C15</f>
        <v>5.7142857142857143E-3</v>
      </c>
      <c r="T11" s="38" t="s">
        <v>19</v>
      </c>
      <c r="U11" s="35">
        <v>3</v>
      </c>
      <c r="V11" s="295">
        <f>C15/U11</f>
        <v>58.333333333333336</v>
      </c>
      <c r="W11" s="296">
        <v>44197</v>
      </c>
      <c r="X11" s="314" t="s">
        <v>438</v>
      </c>
      <c r="Y11" s="298" t="s">
        <v>439</v>
      </c>
      <c r="Z11" s="299" t="s">
        <v>440</v>
      </c>
      <c r="AA11" s="9"/>
      <c r="AB11" s="1"/>
      <c r="AC11" s="1"/>
    </row>
    <row r="12" spans="1:29" ht="13.5" customHeight="1">
      <c r="A12" s="1"/>
      <c r="B12" s="42" t="s">
        <v>342</v>
      </c>
      <c r="C12" s="244">
        <v>29</v>
      </c>
      <c r="D12" s="245">
        <f>C12/C15</f>
        <v>0.1657142857142857</v>
      </c>
      <c r="E12" s="32"/>
      <c r="F12" s="1"/>
      <c r="G12" s="44" t="s">
        <v>20</v>
      </c>
      <c r="H12" s="257">
        <f>H10+H11</f>
        <v>175</v>
      </c>
      <c r="I12" s="247">
        <f>SUM(I10:I11)</f>
        <v>1</v>
      </c>
      <c r="J12" s="1"/>
      <c r="K12" s="29" t="s">
        <v>21</v>
      </c>
      <c r="L12" s="267"/>
      <c r="M12" s="248">
        <v>0</v>
      </c>
      <c r="N12" s="524">
        <f>M12/M15</f>
        <v>0</v>
      </c>
      <c r="O12" s="525"/>
      <c r="P12" s="1"/>
      <c r="Q12" s="42" t="s">
        <v>22</v>
      </c>
      <c r="R12" s="150">
        <v>8</v>
      </c>
      <c r="S12" s="313">
        <f>R12/C15</f>
        <v>4.5714285714285714E-2</v>
      </c>
      <c r="T12" s="38" t="s">
        <v>7</v>
      </c>
      <c r="U12" s="35">
        <v>3</v>
      </c>
      <c r="V12" s="295">
        <f>C15/U12</f>
        <v>58.333333333333336</v>
      </c>
      <c r="W12" s="358">
        <v>44304</v>
      </c>
      <c r="X12" s="359" t="s">
        <v>529</v>
      </c>
      <c r="Y12" s="359" t="s">
        <v>530</v>
      </c>
      <c r="Z12" s="360" t="s">
        <v>531</v>
      </c>
      <c r="AA12" s="9"/>
      <c r="AB12" s="1"/>
      <c r="AC12" s="1"/>
    </row>
    <row r="13" spans="1:29" ht="13.5" customHeight="1">
      <c r="A13" s="1"/>
      <c r="B13" s="29"/>
      <c r="C13" s="43"/>
      <c r="D13" s="31"/>
      <c r="E13" s="32"/>
      <c r="F13" s="1"/>
      <c r="G13" s="9"/>
      <c r="H13" s="1"/>
      <c r="I13" s="1"/>
      <c r="J13" s="1"/>
      <c r="K13" s="29" t="s">
        <v>24</v>
      </c>
      <c r="L13" s="267"/>
      <c r="M13" s="248">
        <v>0</v>
      </c>
      <c r="N13" s="524">
        <f>M13/M15</f>
        <v>0</v>
      </c>
      <c r="O13" s="525"/>
      <c r="P13" s="1"/>
      <c r="Q13" s="42" t="s">
        <v>343</v>
      </c>
      <c r="R13" s="150">
        <v>11</v>
      </c>
      <c r="S13" s="313">
        <f>R13/C15</f>
        <v>6.2857142857142861E-2</v>
      </c>
      <c r="T13" s="49" t="s">
        <v>20</v>
      </c>
      <c r="U13" s="50">
        <f>SUM(U10:U12)</f>
        <v>20</v>
      </c>
      <c r="V13" s="51">
        <f>C15/U13</f>
        <v>8.75</v>
      </c>
      <c r="W13" s="513" t="s">
        <v>23</v>
      </c>
      <c r="X13" s="381"/>
      <c r="Y13" s="381"/>
      <c r="Z13" s="381"/>
      <c r="AA13" s="52"/>
      <c r="AB13" s="1"/>
      <c r="AC13" s="1"/>
    </row>
    <row r="14" spans="1:29" ht="13.5" customHeight="1">
      <c r="A14" s="1"/>
      <c r="B14" s="53"/>
      <c r="C14" s="43"/>
      <c r="D14" s="31"/>
      <c r="E14" s="32"/>
      <c r="F14" s="1"/>
      <c r="G14" s="9"/>
      <c r="H14" s="1"/>
      <c r="I14" s="1"/>
      <c r="J14" s="1"/>
      <c r="K14" s="29" t="s">
        <v>7</v>
      </c>
      <c r="L14" s="267"/>
      <c r="M14" s="248">
        <v>2</v>
      </c>
      <c r="N14" s="524">
        <f>M14/M15</f>
        <v>1.1428571428571429E-2</v>
      </c>
      <c r="O14" s="525"/>
      <c r="P14" s="1"/>
      <c r="Q14" s="54" t="s">
        <v>344</v>
      </c>
      <c r="R14" s="55">
        <v>4</v>
      </c>
      <c r="S14" s="315">
        <f>R14/C15</f>
        <v>2.2857142857142857E-2</v>
      </c>
      <c r="T14" s="1"/>
      <c r="U14" s="1"/>
      <c r="V14" s="1"/>
      <c r="W14" s="403" t="s">
        <v>23</v>
      </c>
      <c r="X14" s="381"/>
      <c r="Y14" s="381"/>
      <c r="Z14" s="381"/>
      <c r="AA14" s="57"/>
      <c r="AB14" s="1"/>
      <c r="AC14" s="1"/>
    </row>
    <row r="15" spans="1:29" ht="13.5" customHeight="1">
      <c r="A15" s="1"/>
      <c r="B15" s="44" t="s">
        <v>20</v>
      </c>
      <c r="C15" s="258">
        <f>C10+C11+C12</f>
        <v>175</v>
      </c>
      <c r="D15" s="46">
        <f>SUM(D10:D14)</f>
        <v>1</v>
      </c>
      <c r="E15" s="32"/>
      <c r="F15" s="1"/>
      <c r="G15" s="9"/>
      <c r="H15" s="1"/>
      <c r="I15" s="1"/>
      <c r="J15" s="1"/>
      <c r="K15" s="44" t="s">
        <v>20</v>
      </c>
      <c r="L15" s="268"/>
      <c r="M15" s="257">
        <f>M10+M11+M12+M13+M14</f>
        <v>175</v>
      </c>
      <c r="N15" s="526">
        <f>SUM(O10:O14)</f>
        <v>0</v>
      </c>
      <c r="O15" s="527"/>
      <c r="P15" s="1"/>
      <c r="Q15" s="59" t="s">
        <v>26</v>
      </c>
      <c r="R15" s="152" t="s">
        <v>345</v>
      </c>
      <c r="S15" s="249" t="e">
        <f>R15/C15</f>
        <v>#VALUE!</v>
      </c>
      <c r="T15" s="1"/>
      <c r="U15" s="1"/>
      <c r="V15" s="1"/>
      <c r="W15" s="404"/>
      <c r="X15" s="381"/>
      <c r="Y15" s="381"/>
      <c r="Z15" s="381"/>
      <c r="AA15" s="9"/>
      <c r="AB15" s="1"/>
      <c r="AC15" s="1"/>
    </row>
    <row r="16" spans="1:29"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row>
    <row r="17" spans="1:29"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row>
    <row r="18" spans="1:29" ht="21" customHeight="1">
      <c r="A18" s="1"/>
      <c r="B18" s="63" t="s">
        <v>27</v>
      </c>
      <c r="C18" s="64"/>
      <c r="D18" s="65"/>
      <c r="E18" s="65"/>
      <c r="F18" s="65"/>
      <c r="G18" s="66"/>
      <c r="H18" s="67"/>
      <c r="I18" s="67"/>
      <c r="J18" s="67"/>
      <c r="K18" s="388" t="s">
        <v>528</v>
      </c>
      <c r="L18" s="389"/>
      <c r="M18" s="389"/>
      <c r="N18" s="389"/>
      <c r="O18" s="389"/>
      <c r="P18" s="389"/>
      <c r="Q18" s="389"/>
      <c r="R18" s="389"/>
      <c r="S18" s="389"/>
      <c r="T18" s="389"/>
      <c r="U18" s="389"/>
      <c r="V18" s="390"/>
      <c r="W18" s="1"/>
      <c r="X18" s="232"/>
      <c r="Y18" s="232"/>
      <c r="Z18" s="232"/>
      <c r="AA18" s="241" t="s">
        <v>28</v>
      </c>
      <c r="AB18" s="1"/>
      <c r="AC18" s="1"/>
    </row>
    <row r="19" spans="1:29" ht="9.75" customHeight="1">
      <c r="A19" s="1"/>
      <c r="B19" s="2"/>
      <c r="C19" s="3"/>
      <c r="D19" s="2"/>
      <c r="E19" s="2"/>
      <c r="F19" s="2"/>
      <c r="G19" s="4"/>
      <c r="H19" s="5"/>
      <c r="I19" s="5"/>
      <c r="J19" s="5"/>
      <c r="K19" s="52"/>
      <c r="L19" s="52"/>
      <c r="M19" s="52"/>
      <c r="N19" s="52"/>
      <c r="O19" s="52"/>
      <c r="P19" s="52"/>
      <c r="Q19" s="52"/>
      <c r="R19" s="52"/>
      <c r="S19" s="52"/>
      <c r="T19" s="52"/>
      <c r="U19" s="52"/>
      <c r="V19" s="52"/>
      <c r="W19" s="1"/>
      <c r="X19" s="1"/>
      <c r="Y19" s="1"/>
      <c r="Z19" s="1"/>
      <c r="AA19" s="1"/>
      <c r="AB19" s="8"/>
      <c r="AC19" s="1"/>
    </row>
    <row r="20" spans="1:29" ht="13.5" customHeight="1">
      <c r="A20" s="1"/>
      <c r="B20" s="69"/>
      <c r="C20" s="405" t="s">
        <v>29</v>
      </c>
      <c r="D20" s="406"/>
      <c r="E20" s="406"/>
      <c r="F20" s="407"/>
      <c r="G20" s="71" t="s">
        <v>30</v>
      </c>
      <c r="H20" s="405" t="s">
        <v>31</v>
      </c>
      <c r="I20" s="406"/>
      <c r="J20" s="407"/>
      <c r="K20" s="71" t="s">
        <v>32</v>
      </c>
      <c r="L20" s="334" t="s">
        <v>33</v>
      </c>
      <c r="M20" s="405" t="s">
        <v>34</v>
      </c>
      <c r="N20" s="406"/>
      <c r="O20" s="406"/>
      <c r="P20" s="407"/>
      <c r="Q20" s="334" t="s">
        <v>35</v>
      </c>
      <c r="R20" s="334" t="s">
        <v>36</v>
      </c>
      <c r="S20" s="334" t="s">
        <v>487</v>
      </c>
      <c r="T20" s="405" t="s">
        <v>488</v>
      </c>
      <c r="U20" s="406"/>
      <c r="V20" s="407"/>
      <c r="W20" s="405" t="s">
        <v>39</v>
      </c>
      <c r="X20" s="406"/>
      <c r="Y20" s="407"/>
      <c r="Z20" s="405" t="s">
        <v>46</v>
      </c>
      <c r="AA20" s="406"/>
      <c r="AB20" s="407"/>
      <c r="AC20" s="1"/>
    </row>
    <row r="21" spans="1:29" ht="13.5" customHeight="1">
      <c r="A21" s="1"/>
      <c r="B21" s="74" t="s">
        <v>40</v>
      </c>
      <c r="C21" s="408">
        <v>116</v>
      </c>
      <c r="D21" s="409"/>
      <c r="E21" s="409"/>
      <c r="F21" s="410"/>
      <c r="G21" s="250">
        <v>177</v>
      </c>
      <c r="H21" s="493">
        <v>172</v>
      </c>
      <c r="I21" s="409"/>
      <c r="J21" s="410"/>
      <c r="K21" s="250">
        <v>173</v>
      </c>
      <c r="L21" s="76">
        <v>174</v>
      </c>
      <c r="M21" s="408">
        <v>173</v>
      </c>
      <c r="N21" s="409"/>
      <c r="O21" s="409"/>
      <c r="P21" s="410"/>
      <c r="Q21" s="76">
        <v>174</v>
      </c>
      <c r="R21" s="76">
        <v>175</v>
      </c>
      <c r="S21" s="76">
        <v>175</v>
      </c>
      <c r="T21" s="408">
        <v>175</v>
      </c>
      <c r="U21" s="409"/>
      <c r="V21" s="410"/>
      <c r="W21" s="408"/>
      <c r="X21" s="409"/>
      <c r="Y21" s="410"/>
      <c r="Z21" s="408"/>
      <c r="AA21" s="409"/>
      <c r="AB21" s="410"/>
      <c r="AC21" s="1"/>
    </row>
    <row r="22" spans="1:29" ht="13.5" customHeight="1">
      <c r="A22" s="1"/>
      <c r="B22" s="74" t="s">
        <v>41</v>
      </c>
      <c r="C22" s="408">
        <v>120</v>
      </c>
      <c r="D22" s="409"/>
      <c r="E22" s="409"/>
      <c r="F22" s="410"/>
      <c r="G22" s="76">
        <v>180</v>
      </c>
      <c r="H22" s="408">
        <v>180</v>
      </c>
      <c r="I22" s="409"/>
      <c r="J22" s="410"/>
      <c r="K22" s="250">
        <v>180</v>
      </c>
      <c r="L22" s="76">
        <v>180</v>
      </c>
      <c r="M22" s="408">
        <v>180</v>
      </c>
      <c r="N22" s="409"/>
      <c r="O22" s="409"/>
      <c r="P22" s="410"/>
      <c r="Q22" s="76">
        <v>180</v>
      </c>
      <c r="R22" s="76">
        <v>180</v>
      </c>
      <c r="S22" s="76">
        <v>180</v>
      </c>
      <c r="T22" s="408">
        <v>180</v>
      </c>
      <c r="U22" s="409"/>
      <c r="V22" s="410"/>
      <c r="W22" s="408">
        <v>180</v>
      </c>
      <c r="X22" s="409"/>
      <c r="Y22" s="410"/>
      <c r="Z22" s="408">
        <v>180</v>
      </c>
      <c r="AA22" s="409"/>
      <c r="AB22" s="410"/>
      <c r="AC22" s="1"/>
    </row>
    <row r="23" spans="1:29" ht="13.5" customHeight="1">
      <c r="A23" s="1"/>
      <c r="B23" s="81" t="s">
        <v>42</v>
      </c>
      <c r="C23" s="411">
        <f>C21-C22</f>
        <v>-4</v>
      </c>
      <c r="D23" s="412"/>
      <c r="E23" s="412"/>
      <c r="F23" s="413"/>
      <c r="G23" s="83">
        <f t="shared" ref="G23:H23" si="0">G21-G22</f>
        <v>-3</v>
      </c>
      <c r="H23" s="411">
        <f t="shared" si="0"/>
        <v>-8</v>
      </c>
      <c r="I23" s="412"/>
      <c r="J23" s="413"/>
      <c r="K23" s="270">
        <v>7</v>
      </c>
      <c r="L23" s="270">
        <v>6</v>
      </c>
      <c r="M23" s="507">
        <v>7</v>
      </c>
      <c r="N23" s="412"/>
      <c r="O23" s="412"/>
      <c r="P23" s="413"/>
      <c r="Q23" s="270">
        <v>6</v>
      </c>
      <c r="R23" s="270">
        <v>5</v>
      </c>
      <c r="S23" s="270">
        <v>5</v>
      </c>
      <c r="T23" s="507">
        <v>5</v>
      </c>
      <c r="U23" s="412"/>
      <c r="V23" s="413"/>
      <c r="W23" s="507"/>
      <c r="X23" s="412"/>
      <c r="Y23" s="413"/>
      <c r="Z23" s="507"/>
      <c r="AA23" s="412"/>
      <c r="AB23" s="413"/>
      <c r="AC23" s="1"/>
    </row>
    <row r="24" spans="1:29"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8"/>
      <c r="AC24" s="1"/>
    </row>
    <row r="25" spans="1:29" ht="20.25" customHeight="1">
      <c r="A25" s="1"/>
      <c r="B25" s="63" t="s">
        <v>43</v>
      </c>
      <c r="C25" s="64"/>
      <c r="D25" s="65"/>
      <c r="E25" s="65"/>
      <c r="F25" s="65"/>
      <c r="G25" s="66"/>
      <c r="H25" s="67"/>
      <c r="I25" s="67"/>
      <c r="J25" s="67"/>
      <c r="K25" s="388" t="s">
        <v>528</v>
      </c>
      <c r="L25" s="389"/>
      <c r="M25" s="389"/>
      <c r="N25" s="389"/>
      <c r="O25" s="389"/>
      <c r="P25" s="389"/>
      <c r="Q25" s="389"/>
      <c r="R25" s="389"/>
      <c r="S25" s="389"/>
      <c r="T25" s="389"/>
      <c r="U25" s="389"/>
      <c r="V25" s="390"/>
      <c r="W25" s="1"/>
      <c r="X25" s="1"/>
      <c r="Y25" s="1"/>
      <c r="Z25" s="1"/>
      <c r="AA25" s="1"/>
      <c r="AB25" s="8"/>
      <c r="AC25" s="1"/>
    </row>
    <row r="26" spans="1:29"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8"/>
      <c r="AC26" s="1"/>
    </row>
    <row r="27" spans="1:29"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414">
        <v>44116</v>
      </c>
      <c r="S27" s="407"/>
      <c r="T27" s="158">
        <v>44123</v>
      </c>
      <c r="U27" s="414">
        <v>44130</v>
      </c>
      <c r="V27" s="407"/>
      <c r="W27" s="158">
        <v>44137</v>
      </c>
      <c r="X27" s="159"/>
      <c r="Y27" s="159"/>
      <c r="Z27" s="154">
        <v>44144</v>
      </c>
      <c r="AA27" s="92"/>
      <c r="AB27" s="93"/>
      <c r="AC27" s="1"/>
    </row>
    <row r="28" spans="1:29" ht="13.5" customHeight="1">
      <c r="A28" s="1"/>
      <c r="B28" s="1"/>
      <c r="C28" s="488">
        <v>0.83</v>
      </c>
      <c r="D28" s="412"/>
      <c r="E28" s="412"/>
      <c r="F28" s="413"/>
      <c r="G28" s="259">
        <v>0.79</v>
      </c>
      <c r="H28" s="494">
        <v>0.7</v>
      </c>
      <c r="I28" s="412"/>
      <c r="J28" s="413"/>
      <c r="K28" s="259">
        <v>0.84</v>
      </c>
      <c r="L28" s="259"/>
      <c r="M28" s="494">
        <v>0.85</v>
      </c>
      <c r="N28" s="412"/>
      <c r="O28" s="412"/>
      <c r="P28" s="413"/>
      <c r="Q28" s="259">
        <v>0.86</v>
      </c>
      <c r="R28" s="502">
        <v>0.85</v>
      </c>
      <c r="S28" s="413"/>
      <c r="T28" s="272">
        <v>0.82</v>
      </c>
      <c r="U28" s="502">
        <v>0.81</v>
      </c>
      <c r="V28" s="413"/>
      <c r="W28" s="272">
        <v>0.84</v>
      </c>
      <c r="X28" s="271"/>
      <c r="Y28" s="271"/>
      <c r="Z28" s="281">
        <v>0.84</v>
      </c>
      <c r="AA28" s="24"/>
      <c r="AB28" s="73"/>
      <c r="AC28" s="1"/>
    </row>
    <row r="29" spans="1:29"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8"/>
      <c r="AC29" s="1"/>
    </row>
    <row r="30" spans="1:29"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414">
        <v>44200</v>
      </c>
      <c r="S30" s="407"/>
      <c r="T30" s="158">
        <v>44207</v>
      </c>
      <c r="U30" s="414">
        <v>44214</v>
      </c>
      <c r="V30" s="407"/>
      <c r="W30" s="316">
        <v>44221</v>
      </c>
      <c r="X30" s="158">
        <v>44228</v>
      </c>
      <c r="Y30" s="158">
        <v>44235</v>
      </c>
      <c r="Z30" s="158">
        <v>44242</v>
      </c>
      <c r="AA30" s="92"/>
      <c r="AB30" s="93"/>
      <c r="AC30" s="1"/>
    </row>
    <row r="31" spans="1:29"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502">
        <v>0.78</v>
      </c>
      <c r="S31" s="413"/>
      <c r="T31" s="272">
        <v>0.87</v>
      </c>
      <c r="U31" s="502">
        <v>0.86</v>
      </c>
      <c r="V31" s="413"/>
      <c r="W31" s="319">
        <v>0.8</v>
      </c>
      <c r="X31" s="271">
        <v>0.92</v>
      </c>
      <c r="Y31" s="260">
        <v>0.91</v>
      </c>
      <c r="Z31" s="208" t="s">
        <v>345</v>
      </c>
      <c r="AA31" s="24"/>
      <c r="AB31" s="73"/>
      <c r="AC31" s="1"/>
    </row>
    <row r="32" spans="1:29"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8"/>
      <c r="AC32" s="1"/>
    </row>
    <row r="33" spans="1:29" ht="13.5" customHeight="1">
      <c r="A33" s="1"/>
      <c r="B33" s="1"/>
      <c r="C33" s="416">
        <v>44249</v>
      </c>
      <c r="D33" s="406"/>
      <c r="E33" s="406"/>
      <c r="F33" s="407"/>
      <c r="G33" s="158">
        <v>44256</v>
      </c>
      <c r="H33" s="535">
        <v>44263</v>
      </c>
      <c r="I33" s="406"/>
      <c r="J33" s="407"/>
      <c r="K33" s="316">
        <v>44270</v>
      </c>
      <c r="L33" s="336">
        <v>44277</v>
      </c>
      <c r="M33" s="414">
        <v>44284</v>
      </c>
      <c r="N33" s="406"/>
      <c r="O33" s="406"/>
      <c r="P33" s="407"/>
      <c r="Q33" s="158">
        <v>44291</v>
      </c>
      <c r="R33" s="414">
        <v>44298</v>
      </c>
      <c r="S33" s="407"/>
      <c r="T33" s="158">
        <v>44305</v>
      </c>
      <c r="U33" s="414">
        <v>44312</v>
      </c>
      <c r="V33" s="407"/>
      <c r="W33" s="414"/>
      <c r="X33" s="407"/>
      <c r="Y33" s="159"/>
      <c r="Z33" s="154"/>
      <c r="AA33" s="92"/>
      <c r="AB33" s="93"/>
      <c r="AC33" s="1"/>
    </row>
    <row r="34" spans="1:29" ht="13.5" customHeight="1">
      <c r="A34" s="1"/>
      <c r="B34" s="1"/>
      <c r="C34" s="488">
        <v>0.92</v>
      </c>
      <c r="D34" s="412"/>
      <c r="E34" s="412"/>
      <c r="F34" s="413"/>
      <c r="G34" s="259">
        <v>0.94</v>
      </c>
      <c r="H34" s="494">
        <v>0.93</v>
      </c>
      <c r="I34" s="412"/>
      <c r="J34" s="413"/>
      <c r="K34" s="259">
        <v>0.92</v>
      </c>
      <c r="L34" s="259">
        <v>0.92</v>
      </c>
      <c r="M34" s="494">
        <v>0.89</v>
      </c>
      <c r="N34" s="412"/>
      <c r="O34" s="412"/>
      <c r="P34" s="413"/>
      <c r="Q34" s="259">
        <v>0.9</v>
      </c>
      <c r="R34" s="415" t="s">
        <v>345</v>
      </c>
      <c r="S34" s="413"/>
      <c r="T34" s="259">
        <v>0.91</v>
      </c>
      <c r="U34" s="494">
        <v>0.92</v>
      </c>
      <c r="V34" s="413"/>
      <c r="W34" s="97"/>
      <c r="X34" s="96"/>
      <c r="Y34" s="96"/>
      <c r="Z34" s="208"/>
      <c r="AA34" s="24"/>
      <c r="AB34" s="73"/>
      <c r="AC34" s="1"/>
    </row>
    <row r="35" spans="1:29"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8"/>
      <c r="AC35" s="1"/>
    </row>
    <row r="36" spans="1:29" ht="13.5" customHeight="1">
      <c r="A36" s="1"/>
      <c r="B36" s="1"/>
      <c r="C36" s="416"/>
      <c r="D36" s="406"/>
      <c r="E36" s="406"/>
      <c r="F36" s="407"/>
      <c r="G36" s="158"/>
      <c r="H36" s="414"/>
      <c r="I36" s="406"/>
      <c r="J36" s="407"/>
      <c r="K36" s="158"/>
      <c r="L36" s="158"/>
      <c r="M36" s="414"/>
      <c r="N36" s="406"/>
      <c r="O36" s="406"/>
      <c r="P36" s="407"/>
      <c r="Q36" s="158"/>
      <c r="R36" s="414"/>
      <c r="S36" s="407"/>
      <c r="T36" s="158"/>
      <c r="U36" s="414"/>
      <c r="V36" s="407"/>
      <c r="W36" s="89"/>
      <c r="X36" s="90"/>
      <c r="Y36" s="90"/>
      <c r="Z36" s="91"/>
      <c r="AA36" s="92"/>
      <c r="AB36" s="93"/>
      <c r="AC36" s="1"/>
    </row>
    <row r="37" spans="1:29" ht="13.5" customHeight="1">
      <c r="A37" s="1"/>
      <c r="B37" s="1"/>
      <c r="C37" s="417"/>
      <c r="D37" s="412"/>
      <c r="E37" s="412"/>
      <c r="F37" s="413"/>
      <c r="G37" s="97"/>
      <c r="H37" s="415"/>
      <c r="I37" s="412"/>
      <c r="J37" s="413"/>
      <c r="K37" s="97"/>
      <c r="L37" s="97"/>
      <c r="M37" s="415"/>
      <c r="N37" s="412"/>
      <c r="O37" s="412"/>
      <c r="P37" s="413"/>
      <c r="Q37" s="97"/>
      <c r="R37" s="415"/>
      <c r="S37" s="413"/>
      <c r="T37" s="97"/>
      <c r="U37" s="415"/>
      <c r="V37" s="413"/>
      <c r="W37" s="94"/>
      <c r="X37" s="95"/>
      <c r="Y37" s="95"/>
      <c r="Z37" s="98"/>
      <c r="AA37" s="24"/>
      <c r="AB37" s="73"/>
      <c r="AC37" s="1"/>
    </row>
    <row r="38" spans="1:29"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8"/>
      <c r="AC38" s="1"/>
    </row>
    <row r="39" spans="1:29"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8"/>
      <c r="AC39" s="1"/>
    </row>
    <row r="40" spans="1:29"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419" t="s">
        <v>37</v>
      </c>
      <c r="S40" s="407"/>
      <c r="T40" s="320" t="s">
        <v>38</v>
      </c>
      <c r="U40" s="421" t="s">
        <v>39</v>
      </c>
      <c r="V40" s="422"/>
      <c r="W40" s="320" t="s">
        <v>46</v>
      </c>
      <c r="X40" s="100"/>
      <c r="Y40" s="100"/>
      <c r="Z40" s="101"/>
      <c r="AA40" s="24"/>
      <c r="AB40" s="73"/>
      <c r="AC40" s="1"/>
    </row>
    <row r="41" spans="1:29" ht="13.5" customHeight="1">
      <c r="A41" s="1"/>
      <c r="B41" s="1"/>
      <c r="C41" s="488">
        <v>0.83</v>
      </c>
      <c r="D41" s="412"/>
      <c r="E41" s="412"/>
      <c r="F41" s="413"/>
      <c r="G41" s="272">
        <v>0.79</v>
      </c>
      <c r="H41" s="502">
        <v>0.83</v>
      </c>
      <c r="I41" s="412"/>
      <c r="J41" s="413"/>
      <c r="K41" s="259">
        <v>0.84</v>
      </c>
      <c r="L41" s="272">
        <v>0.82</v>
      </c>
      <c r="M41" s="502">
        <v>0.83</v>
      </c>
      <c r="N41" s="412"/>
      <c r="O41" s="412"/>
      <c r="P41" s="413"/>
      <c r="Q41" s="272">
        <v>0.92</v>
      </c>
      <c r="R41" s="494">
        <v>0.92</v>
      </c>
      <c r="S41" s="413"/>
      <c r="T41" s="259">
        <v>0.91</v>
      </c>
      <c r="U41" s="418"/>
      <c r="V41" s="413"/>
      <c r="W41" s="160"/>
      <c r="X41" s="103"/>
      <c r="Y41" s="103"/>
      <c r="Z41" s="243"/>
      <c r="AA41" s="105"/>
      <c r="AB41" s="106"/>
      <c r="AC41" s="1"/>
    </row>
    <row r="42" spans="1:29"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105"/>
      <c r="AB42" s="106"/>
      <c r="AC42" s="1"/>
    </row>
    <row r="43" spans="1:29" ht="13.5" customHeight="1">
      <c r="A43" s="1"/>
      <c r="B43" s="234" t="s">
        <v>346</v>
      </c>
      <c r="C43" s="64"/>
      <c r="D43" s="65"/>
      <c r="E43" s="65"/>
      <c r="F43" s="65"/>
      <c r="G43" s="66"/>
      <c r="H43" s="67"/>
      <c r="I43" s="67"/>
      <c r="J43" s="67"/>
      <c r="K43" s="388" t="s">
        <v>528</v>
      </c>
      <c r="L43" s="389"/>
      <c r="M43" s="389"/>
      <c r="N43" s="389"/>
      <c r="O43" s="389"/>
      <c r="P43" s="389"/>
      <c r="Q43" s="389"/>
      <c r="R43" s="389"/>
      <c r="S43" s="389"/>
      <c r="T43" s="389"/>
      <c r="U43" s="389"/>
      <c r="V43" s="390"/>
      <c r="W43" s="1"/>
      <c r="X43" s="1"/>
      <c r="Y43" s="1"/>
      <c r="Z43" s="1"/>
      <c r="AA43" s="1"/>
      <c r="AB43" s="8"/>
      <c r="AC43" s="1"/>
    </row>
    <row r="44" spans="1:29"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8"/>
      <c r="AC44" s="1"/>
    </row>
    <row r="45" spans="1:29"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414">
        <v>44116</v>
      </c>
      <c r="S45" s="407"/>
      <c r="T45" s="158">
        <v>44123</v>
      </c>
      <c r="U45" s="414">
        <v>44130</v>
      </c>
      <c r="V45" s="407"/>
      <c r="W45" s="158">
        <v>44137</v>
      </c>
      <c r="X45" s="159"/>
      <c r="Y45" s="159"/>
      <c r="Z45" s="154">
        <v>44144</v>
      </c>
      <c r="AA45" s="92"/>
      <c r="AB45" s="93"/>
      <c r="AC45" s="1"/>
    </row>
    <row r="46" spans="1:29" ht="13.5" customHeight="1">
      <c r="A46" s="1"/>
      <c r="B46" s="1"/>
      <c r="C46" s="417">
        <v>0</v>
      </c>
      <c r="D46" s="412"/>
      <c r="E46" s="412"/>
      <c r="F46" s="413"/>
      <c r="G46" s="97">
        <v>4</v>
      </c>
      <c r="H46" s="415">
        <v>2</v>
      </c>
      <c r="I46" s="412"/>
      <c r="J46" s="413"/>
      <c r="K46" s="97">
        <v>3</v>
      </c>
      <c r="L46" s="97"/>
      <c r="M46" s="415">
        <v>3</v>
      </c>
      <c r="N46" s="412"/>
      <c r="O46" s="412"/>
      <c r="P46" s="413"/>
      <c r="Q46" s="97">
        <v>4</v>
      </c>
      <c r="R46" s="415" t="s">
        <v>345</v>
      </c>
      <c r="S46" s="413"/>
      <c r="T46" s="97" t="s">
        <v>345</v>
      </c>
      <c r="U46" s="461" t="s">
        <v>345</v>
      </c>
      <c r="V46" s="413"/>
      <c r="W46" s="156" t="s">
        <v>345</v>
      </c>
      <c r="X46" s="155"/>
      <c r="Y46" s="155"/>
      <c r="Z46" s="157" t="s">
        <v>345</v>
      </c>
      <c r="AA46" s="24"/>
      <c r="AB46" s="73"/>
      <c r="AC46" s="1"/>
    </row>
    <row r="47" spans="1:29"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8"/>
      <c r="AC47" s="1"/>
    </row>
    <row r="48" spans="1:29"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414">
        <v>44200</v>
      </c>
      <c r="S48" s="407"/>
      <c r="T48" s="158">
        <v>44207</v>
      </c>
      <c r="U48" s="414">
        <v>44214</v>
      </c>
      <c r="V48" s="407"/>
      <c r="W48" s="316">
        <v>44221</v>
      </c>
      <c r="X48" s="158">
        <v>44228</v>
      </c>
      <c r="Y48" s="158">
        <v>44235</v>
      </c>
      <c r="Z48" s="158">
        <v>44242</v>
      </c>
      <c r="AA48" s="92"/>
      <c r="AB48" s="93"/>
      <c r="AC48" s="1"/>
    </row>
    <row r="49" spans="1:29"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461" t="s">
        <v>345</v>
      </c>
      <c r="S49" s="413"/>
      <c r="T49" s="156" t="s">
        <v>345</v>
      </c>
      <c r="U49" s="461" t="s">
        <v>345</v>
      </c>
      <c r="V49" s="413"/>
      <c r="W49" s="156" t="s">
        <v>345</v>
      </c>
      <c r="X49" s="156" t="s">
        <v>345</v>
      </c>
      <c r="Y49" s="96" t="s">
        <v>345</v>
      </c>
      <c r="Z49" s="208" t="s">
        <v>345</v>
      </c>
      <c r="AA49" s="24"/>
      <c r="AB49" s="73"/>
      <c r="AC49" s="1"/>
    </row>
    <row r="50" spans="1:29" ht="6" customHeight="1">
      <c r="A50" s="1"/>
      <c r="B50" s="1"/>
      <c r="C50" s="9"/>
      <c r="D50" s="1"/>
      <c r="E50" s="1"/>
      <c r="F50" s="1"/>
      <c r="G50" s="9"/>
      <c r="H50" s="1"/>
      <c r="I50" s="1"/>
      <c r="J50" s="1"/>
      <c r="K50" s="1"/>
      <c r="L50" s="1"/>
      <c r="M50" s="1"/>
      <c r="N50" s="1"/>
      <c r="O50" s="1"/>
      <c r="P50" s="1"/>
      <c r="Q50" s="1"/>
      <c r="R50" s="1"/>
      <c r="S50" s="1"/>
      <c r="T50" s="1" t="s">
        <v>23</v>
      </c>
      <c r="U50" s="1"/>
      <c r="V50" s="1"/>
      <c r="W50" s="1"/>
      <c r="X50" s="1"/>
      <c r="Y50" s="1"/>
      <c r="Z50" s="1"/>
      <c r="AA50" s="1"/>
      <c r="AB50" s="8"/>
      <c r="AC50" s="1"/>
    </row>
    <row r="51" spans="1:29" ht="13.5" customHeight="1">
      <c r="A51" s="1"/>
      <c r="B51" s="1"/>
      <c r="C51" s="416">
        <v>44249</v>
      </c>
      <c r="D51" s="406"/>
      <c r="E51" s="406"/>
      <c r="F51" s="407"/>
      <c r="G51" s="158">
        <v>44256</v>
      </c>
      <c r="H51" s="535">
        <v>44263</v>
      </c>
      <c r="I51" s="406"/>
      <c r="J51" s="407"/>
      <c r="K51" s="316">
        <v>44270</v>
      </c>
      <c r="L51" s="336">
        <v>44277</v>
      </c>
      <c r="M51" s="414">
        <v>44284</v>
      </c>
      <c r="N51" s="406"/>
      <c r="O51" s="406"/>
      <c r="P51" s="407"/>
      <c r="Q51" s="158">
        <v>44291</v>
      </c>
      <c r="R51" s="414">
        <v>44298</v>
      </c>
      <c r="S51" s="407"/>
      <c r="T51" s="158">
        <v>44305</v>
      </c>
      <c r="U51" s="414">
        <v>44312</v>
      </c>
      <c r="V51" s="407"/>
      <c r="W51" s="158"/>
      <c r="X51" s="159"/>
      <c r="Y51" s="159"/>
      <c r="Z51" s="154"/>
      <c r="AA51" s="92"/>
      <c r="AB51" s="93"/>
      <c r="AC51" s="1"/>
    </row>
    <row r="52" spans="1:29" ht="13.5" customHeight="1">
      <c r="A52" s="1"/>
      <c r="B52" s="1"/>
      <c r="C52" s="417" t="s">
        <v>345</v>
      </c>
      <c r="D52" s="412"/>
      <c r="E52" s="412"/>
      <c r="F52" s="413"/>
      <c r="G52" s="97" t="s">
        <v>345</v>
      </c>
      <c r="H52" s="415" t="s">
        <v>345</v>
      </c>
      <c r="I52" s="412"/>
      <c r="J52" s="413"/>
      <c r="K52" s="97" t="s">
        <v>345</v>
      </c>
      <c r="L52" s="97" t="s">
        <v>345</v>
      </c>
      <c r="M52" s="415" t="s">
        <v>345</v>
      </c>
      <c r="N52" s="412"/>
      <c r="O52" s="412"/>
      <c r="P52" s="413"/>
      <c r="Q52" s="156" t="s">
        <v>345</v>
      </c>
      <c r="R52" s="461" t="s">
        <v>345</v>
      </c>
      <c r="S52" s="413"/>
      <c r="T52" s="156" t="s">
        <v>345</v>
      </c>
      <c r="U52" s="461" t="s">
        <v>345</v>
      </c>
      <c r="V52" s="413"/>
      <c r="W52" s="97"/>
      <c r="X52" s="96"/>
      <c r="Y52" s="96"/>
      <c r="Z52" s="208"/>
      <c r="AA52" s="24"/>
      <c r="AB52" s="73"/>
      <c r="AC52" s="1"/>
    </row>
    <row r="53" spans="1:29"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8"/>
      <c r="AC53" s="1"/>
    </row>
    <row r="54" spans="1:29" ht="13.5" customHeight="1">
      <c r="A54" s="1"/>
      <c r="B54" s="1"/>
      <c r="C54" s="416"/>
      <c r="D54" s="406"/>
      <c r="E54" s="406"/>
      <c r="F54" s="407"/>
      <c r="G54" s="158"/>
      <c r="H54" s="414"/>
      <c r="I54" s="406"/>
      <c r="J54" s="407"/>
      <c r="K54" s="158"/>
      <c r="L54" s="158"/>
      <c r="M54" s="414"/>
      <c r="N54" s="406"/>
      <c r="O54" s="406"/>
      <c r="P54" s="407"/>
      <c r="Q54" s="158"/>
      <c r="R54" s="414"/>
      <c r="S54" s="407"/>
      <c r="T54" s="158"/>
      <c r="U54" s="414"/>
      <c r="V54" s="407"/>
      <c r="W54" s="89"/>
      <c r="X54" s="90"/>
      <c r="Y54" s="90"/>
      <c r="Z54" s="91"/>
      <c r="AA54" s="92"/>
      <c r="AB54" s="93"/>
      <c r="AC54" s="1"/>
    </row>
    <row r="55" spans="1:29" ht="13.5" customHeight="1">
      <c r="A55" s="1"/>
      <c r="B55" s="1"/>
      <c r="C55" s="417"/>
      <c r="D55" s="412"/>
      <c r="E55" s="412"/>
      <c r="F55" s="413"/>
      <c r="G55" s="97"/>
      <c r="H55" s="415"/>
      <c r="I55" s="412"/>
      <c r="J55" s="413"/>
      <c r="K55" s="97"/>
      <c r="L55" s="97"/>
      <c r="M55" s="415"/>
      <c r="N55" s="412"/>
      <c r="O55" s="412"/>
      <c r="P55" s="413"/>
      <c r="Q55" s="97"/>
      <c r="R55" s="415"/>
      <c r="S55" s="413"/>
      <c r="T55" s="97"/>
      <c r="U55" s="415"/>
      <c r="V55" s="413"/>
      <c r="W55" s="94"/>
      <c r="X55" s="95"/>
      <c r="Y55" s="95"/>
      <c r="Z55" s="98"/>
      <c r="AA55" s="24"/>
      <c r="AB55" s="73"/>
      <c r="AC55" s="1"/>
    </row>
    <row r="56" spans="1:29"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8"/>
      <c r="AC56" s="1"/>
    </row>
    <row r="57" spans="1:29"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8"/>
      <c r="AC57" s="1"/>
    </row>
    <row r="58" spans="1:29"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419" t="s">
        <v>36</v>
      </c>
      <c r="S58" s="407"/>
      <c r="T58" s="99" t="s">
        <v>37</v>
      </c>
      <c r="U58" s="421" t="s">
        <v>38</v>
      </c>
      <c r="V58" s="422"/>
      <c r="W58" s="99" t="s">
        <v>39</v>
      </c>
      <c r="X58" s="100"/>
      <c r="Y58" s="100"/>
      <c r="Z58" s="101" t="s">
        <v>46</v>
      </c>
      <c r="AA58" s="24"/>
      <c r="AB58" s="73"/>
      <c r="AC58" s="1"/>
    </row>
    <row r="59" spans="1:29" ht="13.5" customHeight="1">
      <c r="A59" s="1"/>
      <c r="B59" s="1"/>
      <c r="C59" s="423">
        <v>0</v>
      </c>
      <c r="D59" s="412"/>
      <c r="E59" s="412"/>
      <c r="F59" s="413"/>
      <c r="G59" s="160" t="s">
        <v>345</v>
      </c>
      <c r="H59" s="467" t="s">
        <v>345</v>
      </c>
      <c r="I59" s="412"/>
      <c r="J59" s="413"/>
      <c r="K59" s="161" t="s">
        <v>345</v>
      </c>
      <c r="L59" s="160"/>
      <c r="M59" s="418" t="s">
        <v>345</v>
      </c>
      <c r="N59" s="412"/>
      <c r="O59" s="412"/>
      <c r="P59" s="413"/>
      <c r="Q59" s="161" t="s">
        <v>345</v>
      </c>
      <c r="R59" s="418" t="s">
        <v>345</v>
      </c>
      <c r="S59" s="413"/>
      <c r="T59" s="160" t="s">
        <v>345</v>
      </c>
      <c r="U59" s="418" t="s">
        <v>345</v>
      </c>
      <c r="V59" s="413"/>
      <c r="W59" s="160"/>
      <c r="X59" s="103"/>
      <c r="Y59" s="103"/>
      <c r="Z59" s="243"/>
      <c r="AA59" s="105"/>
      <c r="AB59" s="106" t="s">
        <v>23</v>
      </c>
      <c r="AC59" s="1"/>
    </row>
    <row r="60" spans="1:29"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8"/>
      <c r="AC60" s="1"/>
    </row>
    <row r="61" spans="1:29" ht="18" customHeight="1">
      <c r="A61" s="1"/>
      <c r="B61" s="63" t="s">
        <v>48</v>
      </c>
      <c r="C61" s="64"/>
      <c r="D61" s="65"/>
      <c r="E61" s="65"/>
      <c r="F61" s="65"/>
      <c r="G61" s="66"/>
      <c r="H61" s="67"/>
      <c r="I61" s="67"/>
      <c r="J61" s="67"/>
      <c r="K61" s="388" t="s">
        <v>528</v>
      </c>
      <c r="L61" s="389"/>
      <c r="M61" s="389"/>
      <c r="N61" s="389"/>
      <c r="O61" s="389"/>
      <c r="P61" s="389"/>
      <c r="Q61" s="389"/>
      <c r="R61" s="389"/>
      <c r="S61" s="389"/>
      <c r="T61" s="389"/>
      <c r="U61" s="389"/>
      <c r="V61" s="390"/>
      <c r="W61" s="1"/>
      <c r="X61" s="1"/>
      <c r="Y61" s="1"/>
      <c r="Z61" s="1"/>
      <c r="AA61" s="1"/>
      <c r="AB61" s="8"/>
      <c r="AC61" s="1"/>
    </row>
    <row r="62" spans="1:29"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8"/>
      <c r="AC62" s="1"/>
    </row>
    <row r="63" spans="1:29"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419" t="s">
        <v>36</v>
      </c>
      <c r="S63" s="407"/>
      <c r="T63" s="99" t="s">
        <v>37</v>
      </c>
      <c r="U63" s="421" t="s">
        <v>38</v>
      </c>
      <c r="V63" s="422"/>
      <c r="W63" s="107" t="s">
        <v>39</v>
      </c>
      <c r="X63" s="100"/>
      <c r="Y63" s="100"/>
      <c r="Z63" s="101" t="s">
        <v>46</v>
      </c>
      <c r="AA63" s="101" t="s">
        <v>49</v>
      </c>
      <c r="AB63" s="73"/>
      <c r="AC63" s="1"/>
    </row>
    <row r="64" spans="1:29" ht="13.5" customHeight="1">
      <c r="A64" s="1"/>
      <c r="B64" s="1"/>
      <c r="C64" s="417">
        <v>7</v>
      </c>
      <c r="D64" s="412"/>
      <c r="E64" s="412"/>
      <c r="F64" s="413"/>
      <c r="G64" s="156">
        <v>6</v>
      </c>
      <c r="H64" s="461">
        <v>4</v>
      </c>
      <c r="I64" s="412"/>
      <c r="J64" s="413"/>
      <c r="K64" s="97">
        <v>0</v>
      </c>
      <c r="L64" s="94"/>
      <c r="M64" s="461">
        <v>1</v>
      </c>
      <c r="N64" s="412"/>
      <c r="O64" s="412"/>
      <c r="P64" s="413"/>
      <c r="Q64" s="97">
        <v>1</v>
      </c>
      <c r="R64" s="415">
        <v>0</v>
      </c>
      <c r="S64" s="413"/>
      <c r="T64" s="97">
        <v>1</v>
      </c>
      <c r="U64" s="415">
        <v>0</v>
      </c>
      <c r="V64" s="413"/>
      <c r="W64" s="97"/>
      <c r="X64" s="96"/>
      <c r="Y64" s="96"/>
      <c r="Z64" s="208"/>
      <c r="AA64" s="98"/>
      <c r="AB64" s="73"/>
      <c r="AC64" s="1"/>
    </row>
    <row r="65" spans="1:29"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8"/>
      <c r="AC65" s="1"/>
    </row>
    <row r="66" spans="1:29"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64"/>
      <c r="U66" s="463" t="s">
        <v>54</v>
      </c>
      <c r="V66" s="464"/>
      <c r="W66" s="109" t="s">
        <v>55</v>
      </c>
      <c r="X66" s="24"/>
      <c r="Y66" s="24"/>
      <c r="Z66" s="24"/>
      <c r="AA66" s="1"/>
      <c r="AB66" s="73"/>
      <c r="AC66" s="1"/>
    </row>
    <row r="67" spans="1:29" ht="18" customHeight="1">
      <c r="A67" s="1"/>
      <c r="B67" s="432" t="s">
        <v>60</v>
      </c>
      <c r="C67" s="428"/>
      <c r="D67" s="1"/>
      <c r="E67" s="1"/>
      <c r="F67" s="361"/>
      <c r="G67" s="495"/>
      <c r="H67" s="384"/>
      <c r="I67" s="384"/>
      <c r="J67" s="428"/>
      <c r="K67" s="495"/>
      <c r="L67" s="384"/>
      <c r="M67" s="384"/>
      <c r="N67" s="384"/>
      <c r="O67" s="384"/>
      <c r="P67" s="384"/>
      <c r="Q67" s="384"/>
      <c r="R67" s="384"/>
      <c r="S67" s="384"/>
      <c r="T67" s="428"/>
      <c r="U67" s="495" t="s">
        <v>118</v>
      </c>
      <c r="V67" s="428"/>
      <c r="W67" s="163" t="s">
        <v>118</v>
      </c>
      <c r="X67" s="24"/>
      <c r="Y67" s="24"/>
      <c r="Z67" s="24"/>
      <c r="AA67" s="1"/>
      <c r="AB67" s="73"/>
      <c r="AC67" s="1"/>
    </row>
    <row r="68" spans="1:29" ht="22.5" customHeight="1">
      <c r="A68" s="1"/>
      <c r="B68" s="113" t="s">
        <v>61</v>
      </c>
      <c r="C68" s="114" t="s">
        <v>62</v>
      </c>
      <c r="D68" s="1"/>
      <c r="E68" s="1"/>
      <c r="F68" s="261"/>
      <c r="G68" s="495"/>
      <c r="H68" s="384"/>
      <c r="I68" s="384"/>
      <c r="J68" s="428"/>
      <c r="K68" s="495"/>
      <c r="L68" s="384"/>
      <c r="M68" s="384"/>
      <c r="N68" s="384"/>
      <c r="O68" s="384"/>
      <c r="P68" s="384"/>
      <c r="Q68" s="384"/>
      <c r="R68" s="384"/>
      <c r="S68" s="384"/>
      <c r="T68" s="428"/>
      <c r="U68" s="495"/>
      <c r="V68" s="428"/>
      <c r="W68" s="165"/>
      <c r="X68" s="24"/>
      <c r="Y68" s="24"/>
      <c r="Z68" s="24"/>
      <c r="AA68" s="1"/>
      <c r="AB68" s="73"/>
      <c r="AC68" s="1"/>
    </row>
    <row r="69" spans="1:29" ht="19.5" customHeight="1">
      <c r="A69" s="1"/>
      <c r="B69" s="113" t="s">
        <v>63</v>
      </c>
      <c r="C69" s="114" t="s">
        <v>64</v>
      </c>
      <c r="D69" s="1"/>
      <c r="E69" s="1"/>
      <c r="F69" s="261"/>
      <c r="G69" s="495"/>
      <c r="H69" s="384"/>
      <c r="I69" s="384"/>
      <c r="J69" s="428"/>
      <c r="K69" s="495"/>
      <c r="L69" s="384"/>
      <c r="M69" s="384"/>
      <c r="N69" s="384"/>
      <c r="O69" s="384"/>
      <c r="P69" s="384"/>
      <c r="Q69" s="384"/>
      <c r="R69" s="384"/>
      <c r="S69" s="384"/>
      <c r="T69" s="428"/>
      <c r="U69" s="495"/>
      <c r="V69" s="428"/>
      <c r="W69" s="166"/>
      <c r="X69" s="24"/>
      <c r="Y69" s="24"/>
      <c r="Z69" s="24"/>
      <c r="AA69" s="1"/>
      <c r="AB69" s="73"/>
      <c r="AC69" s="1"/>
    </row>
    <row r="70" spans="1:29" ht="16.5" customHeight="1">
      <c r="A70" s="1"/>
      <c r="B70" s="113" t="s">
        <v>65</v>
      </c>
      <c r="C70" s="114" t="s">
        <v>66</v>
      </c>
      <c r="D70" s="1"/>
      <c r="E70" s="1"/>
      <c r="F70" s="261"/>
      <c r="G70" s="495"/>
      <c r="H70" s="384"/>
      <c r="I70" s="384"/>
      <c r="J70" s="428"/>
      <c r="K70" s="495"/>
      <c r="L70" s="384"/>
      <c r="M70" s="384"/>
      <c r="N70" s="384"/>
      <c r="O70" s="384"/>
      <c r="P70" s="384"/>
      <c r="Q70" s="384"/>
      <c r="R70" s="384"/>
      <c r="S70" s="384"/>
      <c r="T70" s="428"/>
      <c r="U70" s="430"/>
      <c r="V70" s="428"/>
      <c r="W70" s="115"/>
      <c r="X70" s="24"/>
      <c r="Y70" s="24"/>
      <c r="Z70" s="24"/>
      <c r="AA70" s="1"/>
      <c r="AB70" s="73"/>
      <c r="AC70" s="1"/>
    </row>
    <row r="71" spans="1:29" ht="18" customHeight="1">
      <c r="A71" s="1"/>
      <c r="B71" s="113" t="s">
        <v>67</v>
      </c>
      <c r="C71" s="114" t="s">
        <v>58</v>
      </c>
      <c r="D71" s="1"/>
      <c r="E71" s="1"/>
      <c r="F71" s="252"/>
      <c r="G71" s="427"/>
      <c r="H71" s="384"/>
      <c r="I71" s="384"/>
      <c r="J71" s="428"/>
      <c r="K71" s="430"/>
      <c r="L71" s="384"/>
      <c r="M71" s="384"/>
      <c r="N71" s="384"/>
      <c r="O71" s="384"/>
      <c r="P71" s="384"/>
      <c r="Q71" s="384"/>
      <c r="R71" s="384"/>
      <c r="S71" s="384"/>
      <c r="T71" s="428"/>
      <c r="U71" s="427"/>
      <c r="V71" s="428"/>
      <c r="W71" s="111"/>
      <c r="X71" s="24"/>
      <c r="Y71" s="24"/>
      <c r="Z71" s="24"/>
      <c r="AA71" s="1"/>
      <c r="AB71" s="73"/>
      <c r="AC71" s="1"/>
    </row>
    <row r="72" spans="1:29"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428"/>
      <c r="U72" s="427"/>
      <c r="V72" s="428"/>
      <c r="W72" s="111"/>
      <c r="X72" s="24"/>
      <c r="Y72" s="24"/>
      <c r="Z72" s="24"/>
      <c r="AA72" s="1"/>
      <c r="AB72" s="73"/>
      <c r="AC72" s="1"/>
    </row>
    <row r="73" spans="1:29" ht="13.5" customHeight="1">
      <c r="A73" s="1"/>
      <c r="B73" s="113" t="s">
        <v>70</v>
      </c>
      <c r="C73" s="114" t="s">
        <v>71</v>
      </c>
      <c r="D73" s="1"/>
      <c r="E73" s="1"/>
      <c r="F73" s="252"/>
      <c r="G73" s="430"/>
      <c r="H73" s="384"/>
      <c r="I73" s="384"/>
      <c r="J73" s="428"/>
      <c r="K73" s="430"/>
      <c r="L73" s="384"/>
      <c r="M73" s="384"/>
      <c r="N73" s="384"/>
      <c r="O73" s="384"/>
      <c r="P73" s="384"/>
      <c r="Q73" s="384"/>
      <c r="R73" s="384"/>
      <c r="S73" s="384"/>
      <c r="T73" s="428"/>
      <c r="U73" s="427"/>
      <c r="V73" s="428"/>
      <c r="W73" s="115"/>
      <c r="X73" s="24"/>
      <c r="Y73" s="24"/>
      <c r="Z73" s="24"/>
      <c r="AA73" s="1"/>
      <c r="AB73" s="73"/>
      <c r="AC73" s="1"/>
    </row>
    <row r="74" spans="1:29" ht="18" customHeight="1">
      <c r="A74" s="1"/>
      <c r="B74" s="113" t="s">
        <v>72</v>
      </c>
      <c r="C74" s="114" t="s">
        <v>73</v>
      </c>
      <c r="D74" s="1"/>
      <c r="E74" s="1"/>
      <c r="F74" s="110"/>
      <c r="G74" s="430"/>
      <c r="H74" s="384"/>
      <c r="I74" s="384"/>
      <c r="J74" s="428"/>
      <c r="K74" s="429"/>
      <c r="L74" s="384"/>
      <c r="M74" s="384"/>
      <c r="N74" s="384"/>
      <c r="O74" s="384"/>
      <c r="P74" s="384"/>
      <c r="Q74" s="384"/>
      <c r="R74" s="384"/>
      <c r="S74" s="384"/>
      <c r="T74" s="428"/>
      <c r="U74" s="427"/>
      <c r="V74" s="428"/>
      <c r="W74" s="111"/>
      <c r="X74" s="24"/>
      <c r="Y74" s="24"/>
      <c r="Z74" s="24"/>
      <c r="AA74" s="1"/>
      <c r="AB74" s="73"/>
      <c r="AC74" s="1"/>
    </row>
    <row r="75" spans="1:29" ht="18" customHeight="1">
      <c r="A75" s="1"/>
      <c r="B75" s="116" t="s">
        <v>74</v>
      </c>
      <c r="C75" s="117" t="s">
        <v>75</v>
      </c>
      <c r="D75" s="1"/>
      <c r="E75" s="1"/>
      <c r="F75" s="110"/>
      <c r="G75" s="430"/>
      <c r="H75" s="384"/>
      <c r="I75" s="384"/>
      <c r="J75" s="428"/>
      <c r="K75" s="429"/>
      <c r="L75" s="384"/>
      <c r="M75" s="384"/>
      <c r="N75" s="384"/>
      <c r="O75" s="384"/>
      <c r="P75" s="384"/>
      <c r="Q75" s="384"/>
      <c r="R75" s="384"/>
      <c r="S75" s="384"/>
      <c r="T75" s="428"/>
      <c r="U75" s="427"/>
      <c r="V75" s="428"/>
      <c r="W75" s="115"/>
      <c r="X75" s="24"/>
      <c r="Y75" s="24"/>
      <c r="Z75" s="24"/>
      <c r="AA75" s="1"/>
      <c r="AB75" s="73"/>
      <c r="AC75" s="1"/>
    </row>
    <row r="76" spans="1:29" ht="18" customHeight="1">
      <c r="A76" s="1"/>
      <c r="B76" s="209" t="s">
        <v>7</v>
      </c>
      <c r="C76" s="184" t="s">
        <v>212</v>
      </c>
      <c r="D76" s="1"/>
      <c r="E76" s="1"/>
      <c r="F76" s="110"/>
      <c r="G76" s="430"/>
      <c r="H76" s="384"/>
      <c r="I76" s="384"/>
      <c r="J76" s="428"/>
      <c r="K76" s="429"/>
      <c r="L76" s="384"/>
      <c r="M76" s="384"/>
      <c r="N76" s="384"/>
      <c r="O76" s="384"/>
      <c r="P76" s="384"/>
      <c r="Q76" s="384"/>
      <c r="R76" s="384"/>
      <c r="S76" s="384"/>
      <c r="T76" s="428"/>
      <c r="U76" s="427"/>
      <c r="V76" s="428"/>
      <c r="W76" s="111"/>
      <c r="X76" s="24"/>
      <c r="Y76" s="24"/>
      <c r="Z76" s="24"/>
      <c r="AA76" s="1"/>
      <c r="AB76" s="73"/>
      <c r="AC76" s="1"/>
    </row>
    <row r="77" spans="1:29" ht="18" customHeight="1">
      <c r="A77" s="1"/>
      <c r="B77" s="209" t="s">
        <v>505</v>
      </c>
      <c r="C77" s="184" t="s">
        <v>506</v>
      </c>
      <c r="D77" s="1"/>
      <c r="E77" s="1"/>
      <c r="F77" s="218"/>
      <c r="G77" s="475"/>
      <c r="H77" s="381"/>
      <c r="I77" s="381"/>
      <c r="J77" s="381"/>
      <c r="K77" s="474"/>
      <c r="L77" s="381"/>
      <c r="M77" s="381"/>
      <c r="N77" s="381"/>
      <c r="O77" s="381"/>
      <c r="P77" s="381"/>
      <c r="Q77" s="381"/>
      <c r="R77" s="381"/>
      <c r="S77" s="381"/>
      <c r="T77" s="381"/>
      <c r="U77" s="476"/>
      <c r="V77" s="381"/>
      <c r="W77" s="219"/>
      <c r="X77" s="9"/>
      <c r="Y77" s="9"/>
      <c r="Z77" s="9"/>
      <c r="AA77" s="1"/>
      <c r="AB77" s="8"/>
      <c r="AC77" s="1"/>
    </row>
    <row r="78" spans="1:29" ht="18" customHeight="1">
      <c r="A78" s="1"/>
      <c r="B78" s="199"/>
      <c r="C78" s="220"/>
      <c r="D78" s="1"/>
      <c r="E78" s="1"/>
      <c r="F78" s="218"/>
      <c r="G78" s="475"/>
      <c r="H78" s="381"/>
      <c r="I78" s="381"/>
      <c r="J78" s="381"/>
      <c r="K78" s="474"/>
      <c r="L78" s="381"/>
      <c r="M78" s="381"/>
      <c r="N78" s="381"/>
      <c r="O78" s="381"/>
      <c r="P78" s="381"/>
      <c r="Q78" s="381"/>
      <c r="R78" s="381"/>
      <c r="S78" s="381"/>
      <c r="T78" s="381"/>
      <c r="U78" s="475"/>
      <c r="V78" s="381"/>
      <c r="W78" s="132"/>
      <c r="X78" s="9"/>
      <c r="Y78" s="9"/>
      <c r="Z78" s="9"/>
      <c r="AA78" s="1"/>
      <c r="AB78" s="8"/>
      <c r="AC78" s="1"/>
    </row>
    <row r="79" spans="1:29" ht="15" customHeight="1">
      <c r="A79" s="1"/>
      <c r="B79" s="1"/>
      <c r="C79" s="9"/>
      <c r="D79" s="1"/>
      <c r="E79" s="1"/>
      <c r="F79" s="218"/>
      <c r="G79" s="475"/>
      <c r="H79" s="381"/>
      <c r="I79" s="381"/>
      <c r="J79" s="381"/>
      <c r="K79" s="474"/>
      <c r="L79" s="381"/>
      <c r="M79" s="381"/>
      <c r="N79" s="381"/>
      <c r="O79" s="381"/>
      <c r="P79" s="381"/>
      <c r="Q79" s="381"/>
      <c r="R79" s="381"/>
      <c r="S79" s="381"/>
      <c r="T79" s="381"/>
      <c r="U79" s="475"/>
      <c r="V79" s="381"/>
      <c r="W79" s="132"/>
      <c r="X79" s="9"/>
      <c r="Y79" s="9"/>
      <c r="Z79" s="9"/>
      <c r="AA79" s="1"/>
      <c r="AB79" s="8"/>
      <c r="AC79" s="1"/>
    </row>
    <row r="80" spans="1:29" ht="13.5" customHeight="1">
      <c r="A80" s="1"/>
      <c r="B80" s="1"/>
      <c r="C80" s="9"/>
      <c r="D80" s="1"/>
      <c r="E80" s="1"/>
      <c r="F80" s="221"/>
      <c r="G80" s="477"/>
      <c r="H80" s="454"/>
      <c r="I80" s="454"/>
      <c r="J80" s="454"/>
      <c r="K80" s="478"/>
      <c r="L80" s="454"/>
      <c r="M80" s="454"/>
      <c r="N80" s="454"/>
      <c r="O80" s="454"/>
      <c r="P80" s="454"/>
      <c r="Q80" s="454"/>
      <c r="R80" s="454"/>
      <c r="S80" s="454"/>
      <c r="T80" s="454"/>
      <c r="U80" s="477"/>
      <c r="V80" s="454"/>
      <c r="W80" s="222"/>
      <c r="X80" s="9"/>
      <c r="Y80" s="9"/>
      <c r="Z80" s="9" t="s">
        <v>23</v>
      </c>
      <c r="AA80" s="1"/>
      <c r="AB80" s="8"/>
      <c r="AC80" s="1"/>
    </row>
    <row r="81" spans="1:29" ht="13.5" customHeight="1">
      <c r="A81" s="1"/>
      <c r="B81" s="1"/>
      <c r="C81" s="9"/>
      <c r="D81" s="1"/>
      <c r="E81" s="1"/>
      <c r="F81" s="1"/>
      <c r="G81" s="9"/>
      <c r="H81" s="1"/>
      <c r="I81" s="1"/>
      <c r="J81" s="1"/>
      <c r="K81" s="1"/>
      <c r="L81" s="1"/>
      <c r="M81" s="1" t="s">
        <v>23</v>
      </c>
      <c r="N81" s="1"/>
      <c r="O81" s="1"/>
      <c r="P81" s="1"/>
      <c r="Q81" s="1"/>
      <c r="R81" s="1"/>
      <c r="S81" s="1"/>
      <c r="T81" s="1"/>
      <c r="U81" s="1"/>
      <c r="V81" s="1"/>
      <c r="W81" s="1"/>
      <c r="X81" s="9"/>
      <c r="Y81" s="9"/>
      <c r="Z81" s="9" t="s">
        <v>23</v>
      </c>
      <c r="AA81" s="9"/>
      <c r="AB81" s="8"/>
      <c r="AC81" s="1"/>
    </row>
    <row r="82" spans="1:29" ht="18" customHeight="1">
      <c r="A82" s="1"/>
      <c r="B82" s="63" t="s">
        <v>76</v>
      </c>
      <c r="C82" s="64"/>
      <c r="D82" s="65"/>
      <c r="E82" s="65"/>
      <c r="F82" s="65"/>
      <c r="G82" s="66"/>
      <c r="H82" s="67"/>
      <c r="I82" s="67"/>
      <c r="J82" s="67"/>
      <c r="K82" s="388" t="s">
        <v>528</v>
      </c>
      <c r="L82" s="389"/>
      <c r="M82" s="389"/>
      <c r="N82" s="389"/>
      <c r="O82" s="389"/>
      <c r="P82" s="389"/>
      <c r="Q82" s="389"/>
      <c r="R82" s="389"/>
      <c r="S82" s="389"/>
      <c r="T82" s="389"/>
      <c r="U82" s="389"/>
      <c r="V82" s="390"/>
      <c r="W82" s="1"/>
      <c r="X82" s="1"/>
      <c r="Y82" s="1"/>
      <c r="Z82" s="1"/>
      <c r="AA82" s="1"/>
      <c r="AB82" s="8"/>
      <c r="AC82" s="1"/>
    </row>
    <row r="83" spans="1:29"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8"/>
      <c r="AC83" s="1"/>
    </row>
    <row r="84" spans="1:29" ht="30.75" customHeight="1">
      <c r="A84" s="1"/>
      <c r="B84" s="394"/>
      <c r="C84" s="381"/>
      <c r="D84" s="121"/>
      <c r="E84" s="121"/>
      <c r="F84" s="121"/>
      <c r="G84" s="437" t="s">
        <v>417</v>
      </c>
      <c r="H84" s="378"/>
      <c r="I84" s="503"/>
      <c r="J84" s="381"/>
      <c r="K84" s="437" t="s">
        <v>418</v>
      </c>
      <c r="L84" s="496"/>
      <c r="M84" s="378"/>
      <c r="N84" s="1"/>
      <c r="O84" s="437" t="s">
        <v>419</v>
      </c>
      <c r="P84" s="496"/>
      <c r="Q84" s="378"/>
      <c r="S84" s="337" t="s">
        <v>420</v>
      </c>
      <c r="V84" s="1"/>
      <c r="W84" s="285"/>
      <c r="X84" s="123"/>
      <c r="Y84" s="123"/>
      <c r="Z84" s="123"/>
      <c r="AA84" s="1"/>
      <c r="AB84" s="1"/>
      <c r="AC84" s="1"/>
    </row>
    <row r="85" spans="1:29" ht="13.5" customHeight="1">
      <c r="A85" s="1"/>
      <c r="B85" s="380"/>
      <c r="C85" s="381"/>
      <c r="D85" s="121"/>
      <c r="E85" s="121"/>
      <c r="F85" s="121"/>
      <c r="G85" s="377" t="s">
        <v>80</v>
      </c>
      <c r="H85" s="378"/>
      <c r="I85" s="503"/>
      <c r="J85" s="381"/>
      <c r="K85" s="377" t="s">
        <v>80</v>
      </c>
      <c r="L85" s="496"/>
      <c r="M85" s="378"/>
      <c r="N85" s="1"/>
      <c r="O85" s="377" t="s">
        <v>80</v>
      </c>
      <c r="P85" s="496"/>
      <c r="Q85" s="378"/>
      <c r="S85" s="338" t="s">
        <v>80</v>
      </c>
      <c r="V85" s="1"/>
      <c r="W85" s="286"/>
      <c r="X85" s="125"/>
      <c r="Y85" s="125"/>
      <c r="Z85" s="125"/>
      <c r="AA85" s="1"/>
      <c r="AB85" s="1"/>
      <c r="AC85" s="1"/>
    </row>
    <row r="86" spans="1:29" ht="13.5" customHeight="1">
      <c r="A86" s="1"/>
      <c r="B86" s="382"/>
      <c r="C86" s="381"/>
      <c r="D86" s="121"/>
      <c r="E86" s="167" t="s">
        <v>97</v>
      </c>
      <c r="F86" s="121"/>
      <c r="G86" s="470">
        <v>145</v>
      </c>
      <c r="H86" s="378"/>
      <c r="I86" s="503"/>
      <c r="J86" s="381"/>
      <c r="K86" s="470">
        <v>20</v>
      </c>
      <c r="L86" s="496"/>
      <c r="M86" s="378"/>
      <c r="N86" s="1"/>
      <c r="O86" s="468">
        <v>23</v>
      </c>
      <c r="P86" s="496"/>
      <c r="Q86" s="378"/>
      <c r="S86" s="339">
        <v>8</v>
      </c>
      <c r="V86" s="1"/>
      <c r="W86" s="9"/>
      <c r="X86" s="1"/>
      <c r="Y86" s="1"/>
      <c r="Z86" s="1"/>
      <c r="AA86" s="1"/>
      <c r="AB86" s="1"/>
      <c r="AC86" s="1"/>
    </row>
    <row r="87" spans="1:29" ht="13.5" customHeight="1">
      <c r="A87" s="1"/>
      <c r="B87" s="380"/>
      <c r="C87" s="381"/>
      <c r="D87" s="168"/>
      <c r="E87" s="169" t="s">
        <v>98</v>
      </c>
      <c r="F87" s="121"/>
      <c r="G87" s="377" t="s">
        <v>268</v>
      </c>
      <c r="H87" s="378"/>
      <c r="I87" s="503"/>
      <c r="J87" s="381"/>
      <c r="K87" s="377" t="s">
        <v>268</v>
      </c>
      <c r="L87" s="496"/>
      <c r="M87" s="378"/>
      <c r="N87" s="1"/>
      <c r="O87" s="377" t="s">
        <v>99</v>
      </c>
      <c r="P87" s="496"/>
      <c r="Q87" s="378"/>
      <c r="S87" s="340" t="s">
        <v>99</v>
      </c>
      <c r="V87" s="1"/>
      <c r="W87" s="286"/>
      <c r="X87" s="125"/>
      <c r="Y87" s="125"/>
      <c r="Z87" s="125"/>
      <c r="AA87" s="1"/>
      <c r="AB87" s="1"/>
      <c r="AC87" s="1"/>
    </row>
    <row r="88" spans="1:29" ht="13.5" customHeight="1">
      <c r="A88" s="1"/>
      <c r="B88" s="382"/>
      <c r="C88" s="381"/>
      <c r="D88" s="170"/>
      <c r="E88" s="205">
        <v>196</v>
      </c>
      <c r="F88" s="121"/>
      <c r="G88" s="490">
        <v>61</v>
      </c>
      <c r="H88" s="378"/>
      <c r="I88" s="503"/>
      <c r="J88" s="381"/>
      <c r="K88" s="490">
        <v>0</v>
      </c>
      <c r="L88" s="496"/>
      <c r="M88" s="378"/>
      <c r="N88" s="1"/>
      <c r="O88" s="480">
        <v>10</v>
      </c>
      <c r="P88" s="496"/>
      <c r="Q88" s="378"/>
      <c r="R88" s="287"/>
      <c r="S88" s="341">
        <v>5</v>
      </c>
      <c r="V88" s="1"/>
      <c r="W88" s="9"/>
      <c r="X88" s="1"/>
      <c r="Y88" s="1"/>
      <c r="Z88" s="1"/>
      <c r="AA88" s="1"/>
      <c r="AB88" s="1"/>
      <c r="AC88" s="1"/>
    </row>
    <row r="89" spans="1:29" ht="13.5" customHeight="1">
      <c r="A89" s="1"/>
      <c r="B89" s="380"/>
      <c r="C89" s="381"/>
      <c r="D89" s="168"/>
      <c r="E89" s="169" t="s">
        <v>100</v>
      </c>
      <c r="F89" s="121"/>
      <c r="G89" s="377" t="s">
        <v>421</v>
      </c>
      <c r="H89" s="378"/>
      <c r="I89" s="503"/>
      <c r="J89" s="381"/>
      <c r="K89" s="377" t="s">
        <v>421</v>
      </c>
      <c r="L89" s="496"/>
      <c r="M89" s="378"/>
      <c r="N89" s="1"/>
      <c r="O89" s="377" t="s">
        <v>421</v>
      </c>
      <c r="P89" s="496"/>
      <c r="Q89" s="378"/>
      <c r="S89" s="340" t="s">
        <v>421</v>
      </c>
      <c r="V89" s="1"/>
      <c r="W89" s="286"/>
      <c r="X89" s="125"/>
      <c r="Y89" s="125"/>
      <c r="Z89" s="125"/>
      <c r="AA89" s="1"/>
      <c r="AB89" s="8"/>
      <c r="AC89" s="1"/>
    </row>
    <row r="90" spans="1:29" ht="13.5" customHeight="1">
      <c r="A90" s="1"/>
      <c r="B90" s="382"/>
      <c r="C90" s="381"/>
      <c r="D90" s="172"/>
      <c r="E90" s="171">
        <f>G88+K88+O88+S88</f>
        <v>76</v>
      </c>
      <c r="F90" s="121"/>
      <c r="G90" s="504">
        <v>180</v>
      </c>
      <c r="H90" s="378"/>
      <c r="I90" s="503"/>
      <c r="J90" s="381"/>
      <c r="K90" s="504">
        <v>10</v>
      </c>
      <c r="L90" s="496"/>
      <c r="M90" s="378"/>
      <c r="N90" s="1"/>
      <c r="O90" s="504">
        <v>18</v>
      </c>
      <c r="P90" s="496"/>
      <c r="Q90" s="378"/>
      <c r="S90" s="342">
        <v>10</v>
      </c>
      <c r="V90" s="1"/>
      <c r="W90" s="9"/>
      <c r="X90" s="1"/>
      <c r="Y90" s="1"/>
      <c r="Z90" s="1"/>
      <c r="AA90" s="1"/>
      <c r="AB90" s="8"/>
      <c r="AC90" s="1"/>
    </row>
    <row r="91" spans="1:29" ht="13.5" customHeight="1">
      <c r="A91" s="1"/>
      <c r="B91" s="380"/>
      <c r="C91" s="381"/>
      <c r="D91" s="121"/>
      <c r="E91" s="230" t="s">
        <v>270</v>
      </c>
      <c r="F91" s="121"/>
      <c r="G91" s="377" t="s">
        <v>269</v>
      </c>
      <c r="H91" s="378"/>
      <c r="I91" s="503"/>
      <c r="J91" s="381"/>
      <c r="K91" s="377" t="s">
        <v>269</v>
      </c>
      <c r="L91" s="496"/>
      <c r="M91" s="378"/>
      <c r="N91" s="1"/>
      <c r="O91" s="377" t="s">
        <v>269</v>
      </c>
      <c r="P91" s="496"/>
      <c r="Q91" s="378"/>
      <c r="S91" s="340" t="s">
        <v>269</v>
      </c>
      <c r="V91" s="1"/>
      <c r="W91" s="286"/>
      <c r="X91" s="125"/>
      <c r="Y91" s="125"/>
      <c r="Z91" s="125"/>
      <c r="AA91" s="1"/>
      <c r="AB91" s="8"/>
      <c r="AC91" s="1"/>
    </row>
    <row r="92" spans="1:29" ht="13.5" customHeight="1">
      <c r="A92" s="1"/>
      <c r="B92" s="397"/>
      <c r="C92" s="381"/>
      <c r="D92" s="121"/>
      <c r="E92" s="231">
        <f>G92+O92+S92</f>
        <v>69</v>
      </c>
      <c r="F92" s="121"/>
      <c r="G92" s="530">
        <v>61</v>
      </c>
      <c r="H92" s="378"/>
      <c r="I92" s="503"/>
      <c r="J92" s="381"/>
      <c r="K92" s="529" t="s">
        <v>345</v>
      </c>
      <c r="L92" s="496"/>
      <c r="M92" s="378"/>
      <c r="N92" s="1"/>
      <c r="O92" s="530">
        <v>4</v>
      </c>
      <c r="P92" s="496"/>
      <c r="Q92" s="378"/>
      <c r="S92" s="343">
        <v>4</v>
      </c>
      <c r="V92" s="1"/>
      <c r="W92" s="24"/>
      <c r="X92" s="129"/>
      <c r="Y92" s="129"/>
      <c r="Z92" s="129"/>
      <c r="AA92" s="1"/>
      <c r="AB92" s="8"/>
      <c r="AC92" s="1"/>
    </row>
    <row r="93" spans="1:29" ht="12.75" customHeight="1">
      <c r="A93" s="1"/>
      <c r="B93" s="380"/>
      <c r="C93" s="381"/>
      <c r="D93" s="121"/>
      <c r="E93" s="169" t="s">
        <v>272</v>
      </c>
      <c r="F93" s="121"/>
      <c r="G93" s="438" t="s">
        <v>507</v>
      </c>
      <c r="H93" s="378"/>
      <c r="I93" s="503"/>
      <c r="J93" s="381"/>
      <c r="K93" s="438" t="s">
        <v>507</v>
      </c>
      <c r="L93" s="496"/>
      <c r="M93" s="378"/>
      <c r="N93" s="1"/>
      <c r="O93" s="438" t="s">
        <v>507</v>
      </c>
      <c r="P93" s="496"/>
      <c r="Q93" s="378"/>
      <c r="S93" s="344" t="s">
        <v>507</v>
      </c>
      <c r="V93" s="1"/>
      <c r="W93" s="286"/>
      <c r="X93" s="125"/>
      <c r="Y93" s="125"/>
      <c r="Z93" s="125"/>
      <c r="AA93" s="1"/>
      <c r="AB93" s="8"/>
      <c r="AC93" s="1"/>
    </row>
    <row r="94" spans="1:29" ht="13.5" customHeight="1">
      <c r="A94" s="1"/>
      <c r="B94" s="382"/>
      <c r="C94" s="381"/>
      <c r="D94" s="232"/>
      <c r="E94" s="233">
        <v>13</v>
      </c>
      <c r="F94" s="121"/>
      <c r="G94" s="505">
        <v>53</v>
      </c>
      <c r="H94" s="378"/>
      <c r="I94" s="506"/>
      <c r="J94" s="381"/>
      <c r="K94" s="505" t="s">
        <v>345</v>
      </c>
      <c r="L94" s="496"/>
      <c r="M94" s="378"/>
      <c r="N94" s="129"/>
      <c r="O94" s="505">
        <v>3</v>
      </c>
      <c r="P94" s="496"/>
      <c r="Q94" s="378"/>
      <c r="S94" s="342">
        <v>4</v>
      </c>
      <c r="V94" s="129"/>
      <c r="W94" s="24"/>
      <c r="X94" s="1"/>
      <c r="Y94" s="1"/>
      <c r="Z94" s="1"/>
      <c r="AA94" s="1"/>
      <c r="AB94" s="8"/>
      <c r="AC94" s="1"/>
    </row>
    <row r="95" spans="1:29" ht="13.5" customHeight="1">
      <c r="A95" s="1"/>
      <c r="B95" s="126"/>
      <c r="C95" s="126"/>
      <c r="D95" s="232"/>
      <c r="E95" s="191"/>
      <c r="F95" s="121"/>
      <c r="G95" s="438" t="s">
        <v>273</v>
      </c>
      <c r="H95" s="378"/>
      <c r="I95" s="125"/>
      <c r="J95" s="125"/>
      <c r="K95" s="438" t="s">
        <v>273</v>
      </c>
      <c r="L95" s="496"/>
      <c r="M95" s="378"/>
      <c r="N95" s="129"/>
      <c r="O95" s="438" t="s">
        <v>273</v>
      </c>
      <c r="P95" s="496"/>
      <c r="Q95" s="378"/>
      <c r="S95" s="344" t="s">
        <v>273</v>
      </c>
      <c r="V95" s="129"/>
      <c r="W95" s="24"/>
      <c r="X95" s="1"/>
      <c r="Y95" s="1"/>
      <c r="Z95" s="1"/>
      <c r="AA95" s="1"/>
      <c r="AB95" s="8"/>
      <c r="AC95" s="1"/>
    </row>
    <row r="96" spans="1:29" ht="13.5" customHeight="1">
      <c r="A96" s="1"/>
      <c r="B96" s="126"/>
      <c r="C96" s="126"/>
      <c r="D96" s="232"/>
      <c r="E96" s="191"/>
      <c r="F96" s="121"/>
      <c r="G96" s="505">
        <v>16</v>
      </c>
      <c r="H96" s="378"/>
      <c r="I96" s="125"/>
      <c r="J96" s="125"/>
      <c r="K96" s="505">
        <v>14</v>
      </c>
      <c r="L96" s="496"/>
      <c r="M96" s="378"/>
      <c r="N96" s="129"/>
      <c r="O96" s="505">
        <v>0</v>
      </c>
      <c r="P96" s="496"/>
      <c r="Q96" s="378"/>
      <c r="S96" s="342">
        <v>0</v>
      </c>
      <c r="V96" s="129"/>
      <c r="W96" s="24"/>
      <c r="X96" s="1"/>
      <c r="Y96" s="1"/>
      <c r="Z96" s="1"/>
      <c r="AA96" s="1"/>
      <c r="AB96" s="8"/>
      <c r="AC96" s="1"/>
    </row>
    <row r="97" spans="1:29" ht="37.5" customHeight="1">
      <c r="A97" s="1"/>
      <c r="B97" s="1"/>
      <c r="C97" s="9"/>
      <c r="D97" s="1"/>
      <c r="E97" s="1"/>
      <c r="G97" s="1"/>
      <c r="H97" s="199"/>
      <c r="I97" s="1"/>
      <c r="J97" s="1"/>
      <c r="K97" s="1"/>
      <c r="L97" s="1"/>
      <c r="M97" s="1"/>
      <c r="N97" s="1"/>
      <c r="O97" s="1"/>
      <c r="P97" s="1"/>
      <c r="Q97" s="1"/>
      <c r="R97" s="1"/>
      <c r="S97" s="1"/>
      <c r="T97" s="1"/>
      <c r="U97" s="1"/>
      <c r="V97" s="1"/>
      <c r="W97" s="1"/>
      <c r="X97" s="1"/>
      <c r="Y97" s="1"/>
      <c r="Z97" s="1"/>
      <c r="AA97" s="1"/>
      <c r="AB97" s="8"/>
      <c r="AC97" s="1"/>
    </row>
    <row r="98" spans="1:29" ht="13.5" customHeight="1">
      <c r="A98" s="1"/>
      <c r="B98" s="234" t="s">
        <v>85</v>
      </c>
      <c r="C98" s="64"/>
      <c r="D98" s="65"/>
      <c r="E98" s="65"/>
      <c r="F98" s="65"/>
      <c r="G98" s="66"/>
      <c r="H98" s="67"/>
      <c r="I98" s="67"/>
      <c r="J98" s="67"/>
      <c r="K98" s="388" t="s">
        <v>528</v>
      </c>
      <c r="L98" s="389"/>
      <c r="M98" s="389"/>
      <c r="N98" s="389"/>
      <c r="O98" s="389"/>
      <c r="P98" s="389"/>
      <c r="Q98" s="389"/>
      <c r="R98" s="389"/>
      <c r="S98" s="389"/>
      <c r="T98" s="389"/>
      <c r="U98" s="389"/>
      <c r="V98" s="390"/>
      <c r="W98" s="1"/>
      <c r="X98" s="1"/>
      <c r="Y98" s="1"/>
      <c r="Z98" s="1"/>
      <c r="AA98" s="1"/>
      <c r="AB98" s="8"/>
      <c r="AC98" s="1"/>
    </row>
    <row r="99" spans="1:29" ht="19.5" customHeight="1">
      <c r="A99" s="1"/>
      <c r="B99" s="1"/>
      <c r="C99" s="9"/>
      <c r="D99" s="1"/>
      <c r="E99" s="1"/>
      <c r="F99" s="1"/>
      <c r="G99" s="9"/>
      <c r="H99" s="1"/>
      <c r="I99" s="1"/>
      <c r="J99" s="1"/>
      <c r="K99" s="1"/>
      <c r="L99" s="1"/>
      <c r="M99" s="1"/>
      <c r="N99" s="1"/>
      <c r="O99" s="1"/>
      <c r="P99" s="1"/>
      <c r="Q99" s="1"/>
      <c r="R99" s="1"/>
      <c r="S99" s="1"/>
      <c r="T99" s="1"/>
      <c r="U99" s="1"/>
      <c r="V99" s="1"/>
      <c r="W99" s="1"/>
      <c r="X99" s="1"/>
      <c r="Y99" s="1"/>
      <c r="Z99" s="1"/>
      <c r="AA99" s="1"/>
      <c r="AB99" s="8"/>
      <c r="AC99" s="1"/>
    </row>
    <row r="100" spans="1:29" ht="30" customHeight="1">
      <c r="A100" s="1"/>
      <c r="B100" s="131" t="s">
        <v>86</v>
      </c>
      <c r="C100" s="132"/>
      <c r="D100" s="173" t="s">
        <v>51</v>
      </c>
      <c r="E100" s="174" t="s">
        <v>104</v>
      </c>
      <c r="F100" s="175" t="s">
        <v>2</v>
      </c>
      <c r="G100" s="439" t="s">
        <v>105</v>
      </c>
      <c r="H100" s="425"/>
      <c r="I100" s="425"/>
      <c r="J100" s="425"/>
      <c r="K100" s="425"/>
      <c r="L100" s="425"/>
      <c r="M100" s="425"/>
      <c r="N100" s="425"/>
      <c r="O100" s="425"/>
      <c r="P100" s="425"/>
      <c r="Q100" s="425"/>
      <c r="R100" s="425"/>
      <c r="S100" s="425"/>
      <c r="T100" s="425"/>
      <c r="U100" s="400"/>
      <c r="V100" s="1"/>
      <c r="W100" s="1"/>
      <c r="X100" s="1"/>
      <c r="Y100" s="1"/>
      <c r="Z100" s="1"/>
      <c r="AA100" s="1"/>
      <c r="AB100" s="8"/>
      <c r="AC100" s="1"/>
    </row>
    <row r="101" spans="1:29" ht="30.75" customHeight="1">
      <c r="A101" s="1"/>
      <c r="B101" s="1"/>
      <c r="C101" s="9"/>
      <c r="D101" s="176"/>
      <c r="E101" s="177"/>
      <c r="F101" s="177"/>
      <c r="G101" s="440"/>
      <c r="H101" s="384"/>
      <c r="I101" s="384"/>
      <c r="J101" s="384"/>
      <c r="K101" s="384"/>
      <c r="L101" s="384"/>
      <c r="M101" s="384"/>
      <c r="N101" s="384"/>
      <c r="O101" s="384"/>
      <c r="P101" s="384"/>
      <c r="Q101" s="384"/>
      <c r="R101" s="384"/>
      <c r="S101" s="384"/>
      <c r="T101" s="384"/>
      <c r="U101" s="385"/>
      <c r="V101" s="1"/>
      <c r="W101" s="1"/>
      <c r="X101" s="1"/>
      <c r="Y101" s="1"/>
      <c r="Z101" s="1"/>
      <c r="AA101" s="1"/>
      <c r="AB101" s="8"/>
      <c r="AC101" s="1"/>
    </row>
    <row r="102" spans="1:29" ht="32.25" customHeight="1">
      <c r="A102" s="1"/>
      <c r="B102" s="1"/>
      <c r="C102" s="9"/>
      <c r="D102" s="139"/>
      <c r="E102" s="140"/>
      <c r="F102" s="140"/>
      <c r="G102" s="383"/>
      <c r="H102" s="384"/>
      <c r="I102" s="384"/>
      <c r="J102" s="384"/>
      <c r="K102" s="384"/>
      <c r="L102" s="384"/>
      <c r="M102" s="384"/>
      <c r="N102" s="384"/>
      <c r="O102" s="384"/>
      <c r="P102" s="384"/>
      <c r="Q102" s="384"/>
      <c r="R102" s="384"/>
      <c r="S102" s="384"/>
      <c r="T102" s="384"/>
      <c r="U102" s="385"/>
      <c r="V102" s="1"/>
      <c r="W102" s="1"/>
      <c r="X102" s="1"/>
      <c r="Y102" s="1"/>
      <c r="Z102" s="1"/>
      <c r="AA102" s="1"/>
      <c r="AB102" s="8"/>
      <c r="AC102" s="1"/>
    </row>
    <row r="103" spans="1:29"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1"/>
      <c r="AB103" s="1"/>
      <c r="AC103" s="1"/>
    </row>
    <row r="104" spans="1:29"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8"/>
      <c r="AC104" s="1"/>
    </row>
    <row r="105" spans="1:29" ht="13.5" customHeight="1">
      <c r="A105" s="1"/>
      <c r="B105" s="441" t="s">
        <v>108</v>
      </c>
      <c r="C105" s="381"/>
      <c r="D105" s="381"/>
      <c r="E105" s="381"/>
      <c r="F105" s="381"/>
      <c r="G105" s="381"/>
      <c r="H105" s="381"/>
      <c r="I105" s="381"/>
      <c r="J105" s="381"/>
      <c r="K105" s="381"/>
      <c r="L105" s="381"/>
      <c r="M105" s="381"/>
      <c r="N105" s="381"/>
      <c r="O105" s="381"/>
      <c r="P105" s="381"/>
      <c r="Q105" s="381"/>
      <c r="R105" s="381"/>
      <c r="S105" s="381"/>
      <c r="T105" s="381"/>
      <c r="U105" s="381"/>
      <c r="V105" s="381"/>
      <c r="W105" s="1"/>
      <c r="X105" s="1"/>
      <c r="Y105" s="1"/>
      <c r="Z105" s="1"/>
      <c r="AA105" s="1"/>
      <c r="AB105" s="8"/>
      <c r="AC105" s="1"/>
    </row>
    <row r="106" spans="1:29"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1"/>
      <c r="AB106" s="8"/>
      <c r="AC106" s="1"/>
    </row>
    <row r="107" spans="1:29"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8"/>
      <c r="AC107" s="1"/>
    </row>
    <row r="108" spans="1:29" ht="13.5" customHeight="1">
      <c r="A108" s="1"/>
      <c r="B108" s="442" t="s">
        <v>109</v>
      </c>
      <c r="C108" s="389"/>
      <c r="D108" s="389"/>
      <c r="E108" s="389"/>
      <c r="F108" s="389"/>
      <c r="G108" s="389"/>
      <c r="H108" s="389"/>
      <c r="I108" s="443"/>
      <c r="J108" s="67"/>
      <c r="K108" s="388" t="s">
        <v>528</v>
      </c>
      <c r="L108" s="389"/>
      <c r="M108" s="389"/>
      <c r="N108" s="389"/>
      <c r="O108" s="389"/>
      <c r="P108" s="389"/>
      <c r="Q108" s="389"/>
      <c r="R108" s="389"/>
      <c r="S108" s="389"/>
      <c r="T108" s="389"/>
      <c r="U108" s="389"/>
      <c r="V108" s="390"/>
      <c r="W108" s="1"/>
      <c r="X108" s="1"/>
      <c r="Y108" s="1"/>
      <c r="Z108" s="1"/>
      <c r="AA108" s="1"/>
      <c r="AB108" s="8"/>
      <c r="AC108" s="1"/>
    </row>
    <row r="109" spans="1:29"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1"/>
      <c r="Z109" s="1"/>
      <c r="AA109" s="1"/>
      <c r="AB109" s="8"/>
      <c r="AC109" s="1"/>
    </row>
    <row r="110" spans="1:29" ht="17.25" customHeight="1">
      <c r="A110" s="178" t="s">
        <v>110</v>
      </c>
      <c r="B110" s="444" t="s">
        <v>463</v>
      </c>
      <c r="C110" s="384"/>
      <c r="D110" s="384"/>
      <c r="E110" s="384"/>
      <c r="F110" s="384"/>
      <c r="G110" s="384"/>
      <c r="H110" s="428"/>
      <c r="I110" s="178"/>
      <c r="J110" s="178"/>
      <c r="K110" s="178"/>
      <c r="L110" s="444" t="s">
        <v>463</v>
      </c>
      <c r="M110" s="384"/>
      <c r="N110" s="384"/>
      <c r="O110" s="384"/>
      <c r="P110" s="384"/>
      <c r="Q110" s="384"/>
      <c r="R110" s="428"/>
      <c r="S110" s="178"/>
      <c r="T110" s="178"/>
      <c r="U110" s="178"/>
      <c r="V110" s="178"/>
      <c r="W110" s="1"/>
      <c r="X110" s="1"/>
      <c r="Y110" s="1"/>
      <c r="Z110" s="1"/>
      <c r="AA110" s="1"/>
      <c r="AB110" s="8"/>
      <c r="AC110" s="1"/>
    </row>
    <row r="111" spans="1:29" ht="13.5" customHeight="1">
      <c r="A111" s="1"/>
      <c r="B111" s="179"/>
      <c r="C111" s="445" t="s">
        <v>111</v>
      </c>
      <c r="D111" s="384"/>
      <c r="E111" s="384"/>
      <c r="F111" s="384"/>
      <c r="G111" s="384"/>
      <c r="H111" s="428"/>
      <c r="I111" s="1"/>
      <c r="J111" s="1"/>
      <c r="K111" s="1"/>
      <c r="L111" s="179"/>
      <c r="M111" s="445" t="s">
        <v>111</v>
      </c>
      <c r="N111" s="384"/>
      <c r="O111" s="384"/>
      <c r="P111" s="384"/>
      <c r="Q111" s="384"/>
      <c r="R111" s="428"/>
      <c r="S111" s="1"/>
      <c r="T111" s="1"/>
      <c r="U111" s="1"/>
      <c r="V111" s="1"/>
      <c r="W111" s="1"/>
      <c r="X111" s="1"/>
      <c r="Y111" s="1"/>
      <c r="Z111" s="1"/>
      <c r="AA111" s="1"/>
      <c r="AB111" s="8"/>
      <c r="AC111" s="1"/>
    </row>
    <row r="112" spans="1:29" ht="13.5" customHeight="1">
      <c r="A112" s="1"/>
      <c r="B112" s="180"/>
      <c r="C112" s="446" t="s">
        <v>464</v>
      </c>
      <c r="D112" s="428"/>
      <c r="E112" s="181" t="s">
        <v>465</v>
      </c>
      <c r="F112" s="181" t="s">
        <v>466</v>
      </c>
      <c r="G112" s="181" t="s">
        <v>467</v>
      </c>
      <c r="H112" s="181" t="s">
        <v>468</v>
      </c>
      <c r="I112" s="210"/>
      <c r="J112" s="1"/>
      <c r="K112" s="1"/>
      <c r="L112" s="180"/>
      <c r="M112" s="446" t="s">
        <v>464</v>
      </c>
      <c r="N112" s="428"/>
      <c r="O112" s="181" t="s">
        <v>508</v>
      </c>
      <c r="P112" s="181" t="s">
        <v>466</v>
      </c>
      <c r="Q112" s="181" t="s">
        <v>467</v>
      </c>
      <c r="R112" s="181" t="s">
        <v>468</v>
      </c>
      <c r="S112" s="1"/>
      <c r="T112" s="1"/>
      <c r="U112" s="1"/>
      <c r="V112" s="1"/>
      <c r="W112" s="1"/>
      <c r="X112" s="1"/>
      <c r="Y112" s="1"/>
      <c r="Z112" s="1"/>
      <c r="AA112" s="1"/>
      <c r="AB112" s="8"/>
      <c r="AC112" s="1"/>
    </row>
    <row r="113" spans="1:29" ht="13.5" customHeight="1">
      <c r="A113" s="1"/>
      <c r="B113" s="253" t="s">
        <v>117</v>
      </c>
      <c r="C113" s="447">
        <v>0.9</v>
      </c>
      <c r="D113" s="428"/>
      <c r="E113" s="201">
        <v>0.89</v>
      </c>
      <c r="F113" s="362" t="s">
        <v>510</v>
      </c>
      <c r="G113" s="362" t="s">
        <v>510</v>
      </c>
      <c r="H113" s="362" t="s">
        <v>510</v>
      </c>
      <c r="I113" s="1"/>
      <c r="J113" s="1"/>
      <c r="K113" s="1"/>
      <c r="L113" s="345" t="s">
        <v>509</v>
      </c>
      <c r="M113" s="457" t="s">
        <v>510</v>
      </c>
      <c r="N113" s="428"/>
      <c r="O113" s="186" t="s">
        <v>510</v>
      </c>
      <c r="P113" s="201">
        <v>0.85</v>
      </c>
      <c r="Q113" s="201">
        <v>0.86</v>
      </c>
      <c r="R113" s="187"/>
      <c r="S113" s="1"/>
      <c r="T113" s="1"/>
      <c r="U113" s="1"/>
      <c r="V113" s="1"/>
      <c r="W113" s="1"/>
      <c r="X113" s="1"/>
      <c r="Y113" s="1"/>
      <c r="Z113" s="1"/>
      <c r="AA113" s="1"/>
      <c r="AB113" s="8"/>
      <c r="AC113" s="1"/>
    </row>
    <row r="114" spans="1:29" ht="13.5" customHeight="1">
      <c r="A114" s="1"/>
      <c r="B114" s="253" t="s">
        <v>120</v>
      </c>
      <c r="C114" s="447">
        <v>0.81</v>
      </c>
      <c r="D114" s="428"/>
      <c r="E114" s="201">
        <v>0.81</v>
      </c>
      <c r="F114" s="362" t="s">
        <v>510</v>
      </c>
      <c r="G114" s="362" t="s">
        <v>510</v>
      </c>
      <c r="H114" s="362" t="s">
        <v>510</v>
      </c>
      <c r="I114" s="1"/>
      <c r="J114" s="1"/>
      <c r="K114" s="1"/>
      <c r="L114" s="346" t="s">
        <v>511</v>
      </c>
      <c r="M114" s="457" t="s">
        <v>510</v>
      </c>
      <c r="N114" s="428"/>
      <c r="O114" s="186" t="s">
        <v>510</v>
      </c>
      <c r="P114" s="201">
        <v>0.72</v>
      </c>
      <c r="Q114" s="201">
        <v>0.8</v>
      </c>
      <c r="R114" s="186"/>
      <c r="S114" s="1"/>
      <c r="T114" s="1"/>
      <c r="U114" s="1"/>
      <c r="V114" s="1"/>
      <c r="W114" s="1"/>
      <c r="X114" s="1"/>
      <c r="Y114" s="1"/>
      <c r="Z114" s="1"/>
      <c r="AA114" s="1"/>
      <c r="AB114" s="8"/>
      <c r="AC114" s="1"/>
    </row>
    <row r="115" spans="1:29" ht="13.5" customHeight="1">
      <c r="A115" s="1"/>
      <c r="B115" s="254" t="s">
        <v>469</v>
      </c>
      <c r="C115" s="518">
        <v>0.66</v>
      </c>
      <c r="D115" s="428"/>
      <c r="E115" s="201">
        <v>0.74</v>
      </c>
      <c r="F115" s="362" t="s">
        <v>510</v>
      </c>
      <c r="G115" s="362" t="s">
        <v>510</v>
      </c>
      <c r="H115" s="362" t="s">
        <v>510</v>
      </c>
      <c r="I115" s="1"/>
      <c r="J115" s="1"/>
      <c r="K115" s="1"/>
      <c r="L115" s="347" t="s">
        <v>342</v>
      </c>
      <c r="M115" s="531" t="s">
        <v>510</v>
      </c>
      <c r="N115" s="428"/>
      <c r="O115" s="186" t="s">
        <v>510</v>
      </c>
      <c r="P115" s="201">
        <v>0.76</v>
      </c>
      <c r="Q115" s="201">
        <v>0.75</v>
      </c>
      <c r="R115" s="186"/>
      <c r="S115" s="1"/>
      <c r="T115" s="1"/>
      <c r="U115" s="1"/>
      <c r="V115" s="1"/>
      <c r="W115" s="1"/>
      <c r="X115" s="1"/>
      <c r="Y115" s="1"/>
      <c r="Z115" s="1"/>
      <c r="AA115" s="1"/>
      <c r="AB115" s="8"/>
      <c r="AC115" s="1"/>
    </row>
    <row r="116" spans="1:29" ht="13.5" customHeight="1">
      <c r="A116" s="1"/>
      <c r="B116" s="254" t="s">
        <v>470</v>
      </c>
      <c r="C116" s="519">
        <v>0.54</v>
      </c>
      <c r="D116" s="428"/>
      <c r="E116" s="335">
        <v>0.66</v>
      </c>
      <c r="F116" s="362" t="s">
        <v>510</v>
      </c>
      <c r="G116" s="362" t="s">
        <v>510</v>
      </c>
      <c r="H116" s="362" t="s">
        <v>510</v>
      </c>
      <c r="I116" s="1"/>
      <c r="J116" s="1"/>
      <c r="K116" s="1"/>
      <c r="L116" s="1"/>
      <c r="M116" s="1"/>
      <c r="N116" s="1"/>
      <c r="O116" s="1"/>
      <c r="P116" s="1"/>
      <c r="Q116" s="1"/>
      <c r="R116" s="1"/>
      <c r="S116" s="1"/>
      <c r="T116" s="1"/>
      <c r="U116" s="1"/>
      <c r="V116" s="1"/>
      <c r="W116" s="1"/>
      <c r="X116" s="1"/>
      <c r="Y116" s="1"/>
      <c r="Z116" s="1"/>
      <c r="AA116" s="1"/>
      <c r="AB116" s="8"/>
      <c r="AC116" s="1"/>
    </row>
    <row r="117" spans="1:29" ht="13.5" customHeight="1">
      <c r="A117" s="1"/>
      <c r="B117" s="254" t="s">
        <v>471</v>
      </c>
      <c r="C117" s="519">
        <v>0.48</v>
      </c>
      <c r="D117" s="428"/>
      <c r="E117" s="201">
        <v>0.81</v>
      </c>
      <c r="F117" s="362" t="s">
        <v>510</v>
      </c>
      <c r="G117" s="362" t="s">
        <v>510</v>
      </c>
      <c r="H117" s="362" t="s">
        <v>510</v>
      </c>
      <c r="I117" s="1"/>
      <c r="J117" s="1"/>
      <c r="K117" s="1"/>
      <c r="L117" s="1"/>
      <c r="M117" s="1"/>
      <c r="N117" s="1"/>
      <c r="O117" s="1"/>
      <c r="P117" s="1"/>
      <c r="Q117" s="1"/>
      <c r="R117" s="1"/>
      <c r="S117" s="1"/>
      <c r="T117" s="1"/>
      <c r="U117" s="1"/>
      <c r="V117" s="1"/>
      <c r="W117" s="1"/>
      <c r="X117" s="1"/>
      <c r="Y117" s="1"/>
      <c r="Z117" s="1"/>
      <c r="AA117" s="1"/>
      <c r="AB117" s="8"/>
      <c r="AC117" s="1"/>
    </row>
    <row r="118" spans="1:29" ht="13.5" customHeight="1">
      <c r="A118" s="199">
        <v>1</v>
      </c>
      <c r="B118" s="255" t="s">
        <v>472</v>
      </c>
      <c r="C118" s="447">
        <v>0.85</v>
      </c>
      <c r="D118" s="428"/>
      <c r="E118" s="201">
        <v>0.78</v>
      </c>
      <c r="F118" s="362" t="s">
        <v>510</v>
      </c>
      <c r="G118" s="362" t="s">
        <v>510</v>
      </c>
      <c r="H118" s="362" t="s">
        <v>510</v>
      </c>
      <c r="I118" s="1"/>
      <c r="J118" s="1"/>
      <c r="K118" s="1"/>
      <c r="L118" s="1"/>
      <c r="M118" s="1"/>
      <c r="N118" s="1"/>
      <c r="O118" s="1"/>
      <c r="P118" s="1"/>
      <c r="Q118" s="1"/>
      <c r="R118" s="1"/>
      <c r="S118" s="1"/>
      <c r="T118" s="1"/>
      <c r="U118" s="1"/>
      <c r="V118" s="1"/>
      <c r="W118" s="1"/>
      <c r="X118" s="1"/>
      <c r="Y118" s="1"/>
      <c r="Z118" s="1"/>
      <c r="AA118" s="1"/>
      <c r="AB118" s="8"/>
      <c r="AC118" s="1"/>
    </row>
    <row r="119" spans="1:29" ht="13.5" hidden="1" customHeight="1">
      <c r="A119" s="1"/>
      <c r="B119" s="188" t="s">
        <v>124</v>
      </c>
      <c r="C119" s="449">
        <v>0.42</v>
      </c>
      <c r="D119" s="428"/>
      <c r="E119" s="184"/>
      <c r="F119" s="184" t="s">
        <v>118</v>
      </c>
      <c r="G119" s="185">
        <v>75</v>
      </c>
      <c r="H119" s="189" t="s">
        <v>123</v>
      </c>
      <c r="I119" s="1"/>
      <c r="J119" s="1"/>
      <c r="K119" s="1"/>
      <c r="L119" s="1"/>
      <c r="M119" s="1"/>
      <c r="N119" s="1"/>
      <c r="O119" s="1"/>
      <c r="P119" s="1"/>
      <c r="Q119" s="1"/>
      <c r="R119" s="1"/>
      <c r="S119" s="1"/>
      <c r="T119" s="1"/>
      <c r="U119" s="1"/>
      <c r="V119" s="1"/>
      <c r="W119" s="1"/>
      <c r="X119" s="1"/>
      <c r="Y119" s="1"/>
      <c r="Z119" s="1"/>
      <c r="AA119" s="1"/>
      <c r="AB119" s="8"/>
      <c r="AC119" s="1"/>
    </row>
    <row r="120" spans="1:29" ht="13.5" hidden="1" customHeight="1">
      <c r="A120" s="1"/>
      <c r="B120" s="188" t="s">
        <v>125</v>
      </c>
      <c r="C120" s="449">
        <v>0.69</v>
      </c>
      <c r="D120" s="428"/>
      <c r="E120" s="184" t="s">
        <v>118</v>
      </c>
      <c r="F120" s="184" t="s">
        <v>118</v>
      </c>
      <c r="G120" s="185">
        <v>75</v>
      </c>
      <c r="H120" s="189" t="s">
        <v>123</v>
      </c>
      <c r="I120" s="1"/>
      <c r="J120" s="1"/>
      <c r="K120" s="1"/>
      <c r="L120" s="1"/>
      <c r="M120" s="1"/>
      <c r="N120" s="1"/>
      <c r="O120" s="1"/>
      <c r="P120" s="1"/>
      <c r="Q120" s="1"/>
      <c r="R120" s="1"/>
      <c r="S120" s="1"/>
      <c r="T120" s="1"/>
      <c r="U120" s="1"/>
      <c r="V120" s="1"/>
      <c r="W120" s="1"/>
      <c r="X120" s="1"/>
      <c r="Y120" s="1"/>
      <c r="Z120" s="1"/>
      <c r="AA120" s="1"/>
      <c r="AB120" s="8"/>
      <c r="AC120" s="1"/>
    </row>
    <row r="121" spans="1:29"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1"/>
      <c r="Z121" s="1"/>
      <c r="AA121" s="1"/>
      <c r="AB121" s="8"/>
      <c r="AC121" s="1"/>
    </row>
    <row r="122" spans="1:29" ht="13.5" customHeight="1">
      <c r="A122" s="1"/>
      <c r="B122" s="442" t="s">
        <v>126</v>
      </c>
      <c r="C122" s="389"/>
      <c r="D122" s="389"/>
      <c r="E122" s="389"/>
      <c r="F122" s="389"/>
      <c r="G122" s="389"/>
      <c r="H122" s="389"/>
      <c r="I122" s="443"/>
      <c r="J122" s="67"/>
      <c r="K122" s="388" t="s">
        <v>528</v>
      </c>
      <c r="L122" s="389"/>
      <c r="M122" s="389"/>
      <c r="N122" s="389"/>
      <c r="O122" s="389"/>
      <c r="P122" s="389"/>
      <c r="Q122" s="389"/>
      <c r="R122" s="389"/>
      <c r="S122" s="389"/>
      <c r="T122" s="389"/>
      <c r="U122" s="389"/>
      <c r="V122" s="390"/>
      <c r="W122" s="1"/>
      <c r="X122" s="1"/>
      <c r="Y122" s="1"/>
      <c r="Z122" s="1"/>
      <c r="AA122" s="1"/>
      <c r="AB122" s="8"/>
      <c r="AC122" s="1"/>
    </row>
    <row r="123" spans="1:29" ht="13.5" customHeight="1">
      <c r="A123" s="1"/>
      <c r="B123" s="1"/>
      <c r="C123" s="9"/>
      <c r="D123" s="178"/>
      <c r="E123" s="1"/>
      <c r="F123" s="1"/>
      <c r="G123" s="9"/>
      <c r="H123" s="1"/>
      <c r="I123" s="1"/>
      <c r="J123" s="1"/>
      <c r="K123" s="1"/>
      <c r="L123" s="1"/>
      <c r="M123" s="1"/>
      <c r="N123" s="1"/>
      <c r="O123" s="1"/>
      <c r="P123" s="1"/>
      <c r="Q123" s="1"/>
      <c r="R123" s="1"/>
      <c r="S123" s="1"/>
      <c r="T123" s="1"/>
      <c r="U123" s="1"/>
      <c r="V123" s="1"/>
      <c r="W123" s="1"/>
      <c r="X123" s="1"/>
      <c r="Y123" s="1"/>
      <c r="Z123" s="1"/>
      <c r="AA123" s="1"/>
      <c r="AB123" s="8"/>
      <c r="AC123" s="1"/>
    </row>
    <row r="124" spans="1:29" ht="13.5" customHeight="1">
      <c r="A124" s="1"/>
      <c r="B124" s="1"/>
      <c r="C124" s="190"/>
      <c r="D124" s="191"/>
      <c r="E124" s="1"/>
      <c r="F124" s="450" t="s">
        <v>127</v>
      </c>
      <c r="G124" s="428"/>
      <c r="H124" s="178"/>
      <c r="I124" s="1"/>
      <c r="J124" s="1"/>
      <c r="K124" s="1"/>
      <c r="L124" s="1"/>
      <c r="M124" s="1"/>
      <c r="N124" s="1"/>
      <c r="O124" s="1"/>
      <c r="P124" s="1"/>
      <c r="Q124" s="1"/>
      <c r="R124" s="1"/>
      <c r="S124" s="1"/>
      <c r="T124" s="1"/>
      <c r="U124" s="1"/>
      <c r="V124" s="1"/>
      <c r="W124" s="1"/>
      <c r="X124" s="1"/>
      <c r="Y124" s="1"/>
      <c r="Z124" s="1"/>
      <c r="AA124" s="1"/>
      <c r="AB124" s="8"/>
      <c r="AC124" s="1"/>
    </row>
    <row r="125" spans="1:29" ht="13.5" customHeight="1">
      <c r="A125" s="1"/>
      <c r="B125" s="1"/>
      <c r="C125" s="190"/>
      <c r="D125" s="192"/>
      <c r="E125" s="1"/>
      <c r="F125" s="306"/>
      <c r="G125" s="307" t="s">
        <v>128</v>
      </c>
      <c r="H125" s="178"/>
      <c r="I125" s="1"/>
      <c r="J125" s="1"/>
      <c r="K125" s="1"/>
      <c r="L125" s="1"/>
      <c r="M125" s="1"/>
      <c r="N125" s="1"/>
      <c r="O125" s="1"/>
      <c r="P125" s="1"/>
      <c r="Q125" s="1"/>
      <c r="R125" s="1"/>
      <c r="S125" s="1"/>
      <c r="T125" s="1"/>
      <c r="U125" s="1"/>
      <c r="V125" s="1"/>
      <c r="W125" s="1"/>
      <c r="X125" s="1"/>
      <c r="Y125" s="1"/>
      <c r="Z125" s="1"/>
      <c r="AA125" s="1"/>
      <c r="AB125" s="8"/>
      <c r="AC125" s="1"/>
    </row>
    <row r="126" spans="1:29" ht="13.5" customHeight="1">
      <c r="A126" s="1"/>
      <c r="B126" s="1"/>
      <c r="C126" s="190"/>
      <c r="D126" s="192"/>
      <c r="E126" s="1"/>
      <c r="F126" s="194"/>
      <c r="G126" s="186" t="s">
        <v>129</v>
      </c>
      <c r="H126" s="178"/>
      <c r="I126" s="1"/>
      <c r="J126" s="1"/>
      <c r="K126" s="1"/>
      <c r="L126" s="1"/>
      <c r="M126" s="1"/>
      <c r="N126" s="1"/>
      <c r="O126" s="1"/>
      <c r="P126" s="1"/>
      <c r="Q126" s="1"/>
      <c r="R126" s="1"/>
      <c r="S126" s="1"/>
      <c r="T126" s="1"/>
      <c r="U126" s="1"/>
      <c r="V126" s="1"/>
      <c r="W126" s="1"/>
      <c r="X126" s="1"/>
      <c r="Y126" s="1"/>
      <c r="Z126" s="1"/>
      <c r="AA126" s="1"/>
      <c r="AB126" s="8"/>
      <c r="AC126" s="1"/>
    </row>
    <row r="127" spans="1:29" ht="13.5" customHeight="1">
      <c r="A127" s="1"/>
      <c r="B127" s="1"/>
      <c r="C127" s="190"/>
      <c r="D127" s="192"/>
      <c r="E127" s="1"/>
      <c r="F127" s="195"/>
      <c r="G127" s="196" t="s">
        <v>130</v>
      </c>
      <c r="H127" s="178"/>
      <c r="I127" s="1"/>
      <c r="J127" s="1"/>
      <c r="K127" s="1"/>
      <c r="L127" s="1"/>
      <c r="M127" s="1"/>
      <c r="N127" s="1"/>
      <c r="O127" s="1"/>
      <c r="P127" s="1"/>
      <c r="Q127" s="1"/>
      <c r="R127" s="1"/>
      <c r="S127" s="1"/>
      <c r="T127" s="1"/>
      <c r="U127" s="1"/>
      <c r="V127" s="1"/>
      <c r="W127" s="1"/>
      <c r="X127" s="1"/>
      <c r="Y127" s="1"/>
      <c r="Z127" s="1"/>
      <c r="AA127" s="1"/>
      <c r="AB127" s="8"/>
      <c r="AC127" s="1"/>
    </row>
    <row r="128" spans="1:29" ht="13.5" customHeight="1">
      <c r="A128" s="1"/>
      <c r="B128" s="1"/>
      <c r="C128" s="190"/>
      <c r="D128" s="192"/>
      <c r="E128" s="1"/>
      <c r="F128" s="197" t="s">
        <v>131</v>
      </c>
      <c r="G128" s="198" t="s">
        <v>132</v>
      </c>
      <c r="H128" s="178"/>
      <c r="I128" s="1"/>
      <c r="J128" s="1"/>
      <c r="K128" s="1"/>
      <c r="L128" s="1"/>
      <c r="M128" s="1"/>
      <c r="N128" s="1"/>
      <c r="O128" s="1"/>
      <c r="P128" s="1"/>
      <c r="Q128" s="1"/>
      <c r="R128" s="1"/>
      <c r="S128" s="1"/>
      <c r="T128" s="1"/>
      <c r="U128" s="1"/>
      <c r="V128" s="1"/>
      <c r="W128" s="1"/>
      <c r="X128" s="1"/>
      <c r="Y128" s="1"/>
      <c r="Z128" s="1"/>
      <c r="AA128" s="1"/>
      <c r="AB128" s="8"/>
      <c r="AC128" s="1"/>
    </row>
    <row r="129" spans="1:29" ht="13.5" customHeight="1">
      <c r="A129" s="1"/>
      <c r="B129" s="1"/>
      <c r="C129" s="190"/>
      <c r="D129" s="199"/>
      <c r="E129" s="1"/>
      <c r="F129" s="1"/>
      <c r="G129" s="9"/>
      <c r="H129" s="1"/>
      <c r="I129" s="1"/>
      <c r="J129" s="1"/>
      <c r="K129" s="1"/>
      <c r="L129" s="1"/>
      <c r="M129" s="1"/>
      <c r="N129" s="1"/>
      <c r="O129" s="1"/>
      <c r="P129" s="1"/>
      <c r="Q129" s="1"/>
      <c r="R129" s="1"/>
      <c r="S129" s="1"/>
      <c r="T129" s="1"/>
      <c r="U129" s="1"/>
      <c r="V129" s="1"/>
      <c r="W129" s="1"/>
      <c r="X129" s="1"/>
      <c r="Y129" s="1"/>
      <c r="Z129" s="1"/>
      <c r="AA129" s="1"/>
      <c r="AB129" s="8"/>
      <c r="AC129" s="1"/>
    </row>
    <row r="130" spans="1:29" ht="17.25" customHeight="1">
      <c r="A130" s="1"/>
      <c r="B130" s="444" t="s">
        <v>133</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8"/>
      <c r="AC130" s="1"/>
    </row>
    <row r="131" spans="1:29" ht="17.25" customHeight="1">
      <c r="A131" s="1"/>
      <c r="B131" s="451"/>
      <c r="C131" s="384"/>
      <c r="D131" s="384"/>
      <c r="E131" s="384"/>
      <c r="F131" s="384"/>
      <c r="G131" s="384"/>
      <c r="H131" s="384"/>
      <c r="I131" s="384"/>
      <c r="J131" s="384"/>
      <c r="K131" s="384"/>
      <c r="L131" s="384"/>
      <c r="M131" s="384"/>
      <c r="N131" s="384"/>
      <c r="O131" s="384"/>
      <c r="P131" s="384"/>
      <c r="Q131" s="428"/>
      <c r="R131" s="1"/>
      <c r="S131" s="1"/>
      <c r="T131" s="1"/>
      <c r="U131" s="1"/>
      <c r="V131" s="1"/>
      <c r="W131" s="1"/>
      <c r="X131" s="1"/>
      <c r="Y131" s="1"/>
      <c r="Z131" s="1"/>
      <c r="AA131" s="1"/>
      <c r="AB131" s="8"/>
      <c r="AC131" s="1"/>
    </row>
    <row r="132" spans="1:29" ht="23.25" customHeight="1">
      <c r="A132" s="1"/>
      <c r="B132" s="452" t="s">
        <v>532</v>
      </c>
      <c r="C132" s="384"/>
      <c r="D132" s="384"/>
      <c r="E132" s="384"/>
      <c r="F132" s="384"/>
      <c r="G132" s="384"/>
      <c r="H132" s="384"/>
      <c r="I132" s="384"/>
      <c r="J132" s="384"/>
      <c r="K132" s="384"/>
      <c r="L132" s="384"/>
      <c r="M132" s="384"/>
      <c r="N132" s="384"/>
      <c r="O132" s="384"/>
      <c r="P132" s="384"/>
      <c r="Q132" s="428"/>
      <c r="R132" s="1"/>
      <c r="S132" s="1"/>
      <c r="T132" s="1"/>
      <c r="U132" s="1"/>
      <c r="V132" s="1"/>
      <c r="W132" s="1"/>
      <c r="X132" s="1"/>
      <c r="Y132" s="1"/>
      <c r="Z132" s="1"/>
      <c r="AA132" s="1"/>
      <c r="AB132" s="8"/>
      <c r="AC132" s="1"/>
    </row>
    <row r="133" spans="1:29" ht="31.5" customHeight="1">
      <c r="A133" s="1"/>
      <c r="B133" s="453" t="s">
        <v>408</v>
      </c>
      <c r="C133" s="454"/>
      <c r="D133" s="454"/>
      <c r="E133" s="454"/>
      <c r="F133" s="454"/>
      <c r="G133" s="454"/>
      <c r="H133" s="454"/>
      <c r="I133" s="454"/>
      <c r="J133" s="454"/>
      <c r="K133" s="454"/>
      <c r="L133" s="454"/>
      <c r="M133" s="454"/>
      <c r="N133" s="454"/>
      <c r="O133" s="454"/>
      <c r="P133" s="454"/>
      <c r="Q133" s="455"/>
      <c r="R133" s="1"/>
      <c r="S133" s="1"/>
      <c r="T133" s="1"/>
      <c r="U133" s="1"/>
      <c r="V133" s="1"/>
      <c r="W133" s="1"/>
      <c r="X133" s="1"/>
      <c r="Y133" s="1"/>
      <c r="Z133" s="1"/>
      <c r="AA133" s="1"/>
      <c r="AB133" s="8"/>
      <c r="AC133" s="1"/>
    </row>
    <row r="134" spans="1:29" ht="13.5" customHeight="1">
      <c r="A134" s="321"/>
      <c r="B134" s="322"/>
      <c r="C134" s="516" t="s">
        <v>136</v>
      </c>
      <c r="D134" s="428"/>
      <c r="E134" s="275" t="s">
        <v>137</v>
      </c>
      <c r="F134" s="275" t="s">
        <v>138</v>
      </c>
      <c r="G134" s="275" t="s">
        <v>139</v>
      </c>
      <c r="H134" s="275" t="s">
        <v>140</v>
      </c>
      <c r="I134" s="516" t="s">
        <v>141</v>
      </c>
      <c r="J134" s="428"/>
      <c r="K134" s="275" t="s">
        <v>142</v>
      </c>
      <c r="L134" s="275" t="s">
        <v>143</v>
      </c>
      <c r="M134" s="275" t="s">
        <v>253</v>
      </c>
      <c r="N134" s="275" t="s">
        <v>305</v>
      </c>
      <c r="O134" s="516" t="s">
        <v>409</v>
      </c>
      <c r="P134" s="428"/>
      <c r="Q134" s="323" t="s">
        <v>447</v>
      </c>
      <c r="R134" s="324" t="s">
        <v>448</v>
      </c>
      <c r="S134" s="321"/>
      <c r="T134" s="321"/>
      <c r="U134" s="321"/>
      <c r="V134" s="321"/>
      <c r="W134" s="321"/>
      <c r="X134" s="321"/>
      <c r="Y134" s="321"/>
      <c r="Z134" s="321"/>
      <c r="AA134" s="321"/>
      <c r="AB134" s="325"/>
      <c r="AC134" s="321"/>
    </row>
    <row r="135" spans="1:29" ht="13.5" customHeight="1">
      <c r="A135" s="1"/>
      <c r="B135" s="275" t="s">
        <v>10</v>
      </c>
      <c r="C135" s="497">
        <v>0.45</v>
      </c>
      <c r="D135" s="428"/>
      <c r="E135" s="276">
        <v>0.02</v>
      </c>
      <c r="F135" s="277">
        <v>0.3</v>
      </c>
      <c r="G135" s="277">
        <v>0.22</v>
      </c>
      <c r="H135" s="277">
        <v>0.02</v>
      </c>
      <c r="I135" s="498"/>
      <c r="J135" s="428"/>
      <c r="K135" s="278"/>
      <c r="L135" s="278"/>
      <c r="M135" s="278"/>
      <c r="N135" s="279"/>
      <c r="O135" s="499" t="s">
        <v>533</v>
      </c>
      <c r="P135" s="428"/>
      <c r="Q135" s="310" t="s">
        <v>534</v>
      </c>
      <c r="R135" s="311" t="s">
        <v>451</v>
      </c>
      <c r="S135" s="1"/>
      <c r="T135" s="1"/>
      <c r="U135" s="1"/>
      <c r="V135" s="1"/>
      <c r="W135" s="1"/>
      <c r="X135" s="1"/>
      <c r="Y135" s="1"/>
      <c r="Z135" s="1"/>
      <c r="AA135" s="1"/>
      <c r="AB135" s="8"/>
      <c r="AC135" s="1"/>
    </row>
    <row r="136" spans="1:29" ht="13.5" customHeight="1">
      <c r="A136" s="1"/>
      <c r="B136" s="275" t="s">
        <v>144</v>
      </c>
      <c r="C136" s="501">
        <v>0</v>
      </c>
      <c r="D136" s="428"/>
      <c r="E136" s="276">
        <v>0</v>
      </c>
      <c r="F136" s="280">
        <v>0.03</v>
      </c>
      <c r="G136" s="280">
        <v>0.14000000000000001</v>
      </c>
      <c r="H136" s="276">
        <v>0.3</v>
      </c>
      <c r="I136" s="500">
        <v>0.35</v>
      </c>
      <c r="J136" s="428"/>
      <c r="K136" s="277">
        <v>0.16</v>
      </c>
      <c r="L136" s="277">
        <v>0.02</v>
      </c>
      <c r="M136" s="278"/>
      <c r="N136" s="279"/>
      <c r="O136" s="499" t="s">
        <v>535</v>
      </c>
      <c r="P136" s="428"/>
      <c r="Q136" s="310" t="s">
        <v>536</v>
      </c>
      <c r="R136" s="309" t="s">
        <v>454</v>
      </c>
      <c r="S136" s="1"/>
      <c r="T136" s="1"/>
      <c r="U136" s="1"/>
      <c r="V136" s="1"/>
      <c r="W136" s="1"/>
      <c r="X136" s="1"/>
      <c r="Y136" s="1"/>
      <c r="Z136" s="1"/>
      <c r="AA136" s="1"/>
      <c r="AB136" s="8"/>
      <c r="AC136" s="1"/>
    </row>
    <row r="137" spans="1:29" ht="13.5" customHeight="1">
      <c r="A137" s="1"/>
      <c r="B137" s="275" t="s">
        <v>376</v>
      </c>
      <c r="C137" s="501">
        <v>0</v>
      </c>
      <c r="D137" s="428"/>
      <c r="E137" s="276">
        <v>0</v>
      </c>
      <c r="F137" s="276">
        <v>0</v>
      </c>
      <c r="G137" s="280">
        <v>0.03</v>
      </c>
      <c r="H137" s="280">
        <v>0.17</v>
      </c>
      <c r="I137" s="497">
        <v>0.23</v>
      </c>
      <c r="J137" s="428"/>
      <c r="K137" s="280">
        <v>0.23</v>
      </c>
      <c r="L137" s="276">
        <v>0.13</v>
      </c>
      <c r="M137" s="277">
        <v>0.13</v>
      </c>
      <c r="N137" s="277">
        <v>7.0000000000000007E-2</v>
      </c>
      <c r="O137" s="499" t="s">
        <v>537</v>
      </c>
      <c r="P137" s="428"/>
      <c r="Q137" s="310" t="s">
        <v>538</v>
      </c>
      <c r="R137" s="309" t="s">
        <v>457</v>
      </c>
      <c r="S137" s="1"/>
      <c r="T137" s="1"/>
      <c r="U137" s="1"/>
      <c r="V137" s="1"/>
      <c r="W137" s="1"/>
      <c r="X137" s="1"/>
      <c r="Y137" s="1"/>
      <c r="Z137" s="1"/>
      <c r="AA137" s="1"/>
      <c r="AB137" s="8"/>
      <c r="AC137" s="1"/>
    </row>
    <row r="138" spans="1:29"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1"/>
      <c r="Z138" s="1"/>
      <c r="AA138" s="1"/>
      <c r="AB138" s="8"/>
      <c r="AC138" s="1"/>
    </row>
    <row r="139" spans="1:29"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1"/>
      <c r="Z139" s="1"/>
      <c r="AA139" s="1"/>
      <c r="AB139" s="8"/>
      <c r="AC139" s="1"/>
    </row>
    <row r="140" spans="1:29" ht="25.5" customHeight="1">
      <c r="A140" s="1"/>
      <c r="B140" s="452" t="s">
        <v>539</v>
      </c>
      <c r="C140" s="384"/>
      <c r="D140" s="384"/>
      <c r="E140" s="384"/>
      <c r="F140" s="384"/>
      <c r="G140" s="384"/>
      <c r="H140" s="384"/>
      <c r="I140" s="384"/>
      <c r="J140" s="384"/>
      <c r="K140" s="384"/>
      <c r="L140" s="384"/>
      <c r="M140" s="384"/>
      <c r="N140" s="384"/>
      <c r="O140" s="384"/>
      <c r="P140" s="428"/>
      <c r="Q140" s="1"/>
      <c r="R140" s="1"/>
      <c r="S140" s="1"/>
      <c r="T140" s="1"/>
      <c r="U140" s="1"/>
      <c r="V140" s="1"/>
      <c r="W140" s="1"/>
      <c r="X140" s="1"/>
      <c r="Y140" s="1"/>
      <c r="Z140" s="1"/>
      <c r="AA140" s="1"/>
      <c r="AB140" s="8"/>
      <c r="AC140" s="1"/>
    </row>
    <row r="141" spans="1:29" ht="33.75" customHeight="1">
      <c r="A141" s="1"/>
      <c r="B141" s="453" t="s">
        <v>408</v>
      </c>
      <c r="C141" s="454"/>
      <c r="D141" s="454"/>
      <c r="E141" s="454"/>
      <c r="F141" s="454"/>
      <c r="G141" s="454"/>
      <c r="H141" s="454"/>
      <c r="I141" s="454"/>
      <c r="J141" s="454"/>
      <c r="K141" s="454"/>
      <c r="L141" s="454"/>
      <c r="M141" s="454"/>
      <c r="N141" s="454"/>
      <c r="O141" s="454"/>
      <c r="P141" s="455"/>
      <c r="Q141" s="1"/>
      <c r="R141" s="1"/>
      <c r="S141" s="1"/>
      <c r="T141" s="1"/>
      <c r="U141" s="1"/>
      <c r="V141" s="1"/>
      <c r="W141" s="1"/>
      <c r="X141" s="1"/>
      <c r="Y141" s="1"/>
      <c r="Z141" s="1"/>
      <c r="AA141" s="1"/>
      <c r="AB141" s="8"/>
      <c r="AC141" s="1"/>
    </row>
    <row r="142" spans="1:29" ht="33" customHeight="1">
      <c r="A142" s="321"/>
      <c r="B142" s="322"/>
      <c r="C142" s="516" t="s">
        <v>136</v>
      </c>
      <c r="D142" s="428"/>
      <c r="E142" s="275" t="s">
        <v>137</v>
      </c>
      <c r="F142" s="275" t="s">
        <v>138</v>
      </c>
      <c r="G142" s="275" t="s">
        <v>139</v>
      </c>
      <c r="H142" s="275" t="s">
        <v>140</v>
      </c>
      <c r="I142" s="516" t="s">
        <v>141</v>
      </c>
      <c r="J142" s="428"/>
      <c r="K142" s="275" t="s">
        <v>142</v>
      </c>
      <c r="L142" s="275" t="s">
        <v>143</v>
      </c>
      <c r="M142" s="275" t="s">
        <v>253</v>
      </c>
      <c r="N142" s="275" t="s">
        <v>305</v>
      </c>
      <c r="O142" s="516" t="s">
        <v>409</v>
      </c>
      <c r="P142" s="428"/>
      <c r="Q142" s="321"/>
      <c r="R142" s="321"/>
      <c r="S142" s="321"/>
      <c r="T142" s="321"/>
      <c r="U142" s="321"/>
      <c r="V142" s="321"/>
      <c r="W142" s="321"/>
      <c r="X142" s="321"/>
      <c r="Y142" s="321"/>
      <c r="Z142" s="321"/>
      <c r="AA142" s="321"/>
      <c r="AB142" s="325"/>
      <c r="AC142" s="321"/>
    </row>
    <row r="143" spans="1:29" ht="13.5" customHeight="1">
      <c r="A143" s="326"/>
      <c r="B143" s="275" t="s">
        <v>10</v>
      </c>
      <c r="C143" s="517">
        <v>0.15</v>
      </c>
      <c r="D143" s="428"/>
      <c r="E143" s="327">
        <v>7.0000000000000007E-2</v>
      </c>
      <c r="F143" s="276">
        <v>0.28000000000000003</v>
      </c>
      <c r="G143" s="277">
        <v>0.38</v>
      </c>
      <c r="H143" s="277">
        <v>0.12</v>
      </c>
      <c r="I143" s="521"/>
      <c r="J143" s="428"/>
      <c r="K143" s="328"/>
      <c r="L143" s="328"/>
      <c r="M143" s="328"/>
      <c r="N143" s="279"/>
      <c r="O143" s="520" t="s">
        <v>540</v>
      </c>
      <c r="P143" s="428"/>
      <c r="Q143" s="326"/>
      <c r="R143" s="326"/>
      <c r="S143" s="326"/>
      <c r="T143" s="326"/>
      <c r="U143" s="326"/>
      <c r="V143" s="326"/>
      <c r="W143" s="326"/>
      <c r="X143" s="326"/>
      <c r="Y143" s="326"/>
      <c r="Z143" s="326"/>
      <c r="AA143" s="326"/>
      <c r="AB143" s="329"/>
      <c r="AC143" s="326"/>
    </row>
    <row r="144" spans="1:29" ht="51" customHeight="1">
      <c r="A144" s="330"/>
      <c r="B144" s="275" t="s">
        <v>144</v>
      </c>
      <c r="C144" s="501">
        <v>0</v>
      </c>
      <c r="D144" s="428"/>
      <c r="E144" s="276">
        <v>0</v>
      </c>
      <c r="F144" s="276">
        <v>0</v>
      </c>
      <c r="G144" s="331">
        <v>0.13</v>
      </c>
      <c r="H144" s="327">
        <v>0.23</v>
      </c>
      <c r="I144" s="501">
        <v>0.4</v>
      </c>
      <c r="J144" s="428"/>
      <c r="K144" s="277">
        <v>0.2</v>
      </c>
      <c r="L144" s="277">
        <v>0.04</v>
      </c>
      <c r="M144" s="277">
        <v>0.01</v>
      </c>
      <c r="N144" s="332"/>
      <c r="O144" s="520" t="s">
        <v>541</v>
      </c>
      <c r="P144" s="428"/>
      <c r="Q144" s="330"/>
      <c r="R144" s="330"/>
      <c r="S144" s="330"/>
      <c r="T144" s="330"/>
      <c r="U144" s="330"/>
      <c r="V144" s="330"/>
      <c r="W144" s="330"/>
      <c r="X144" s="330"/>
      <c r="Y144" s="330"/>
      <c r="Z144" s="330"/>
      <c r="AA144" s="330"/>
      <c r="AB144" s="333"/>
      <c r="AC144" s="330"/>
    </row>
    <row r="145" spans="1:29" ht="13.5" customHeight="1">
      <c r="A145" s="326"/>
      <c r="B145" s="275" t="s">
        <v>376</v>
      </c>
      <c r="C145" s="501">
        <v>0</v>
      </c>
      <c r="D145" s="428"/>
      <c r="E145" s="276">
        <v>0</v>
      </c>
      <c r="F145" s="276">
        <v>0</v>
      </c>
      <c r="G145" s="276">
        <v>0</v>
      </c>
      <c r="H145" s="348">
        <v>0.18</v>
      </c>
      <c r="I145" s="533">
        <v>0.18</v>
      </c>
      <c r="J145" s="428"/>
      <c r="K145" s="327">
        <v>0.36</v>
      </c>
      <c r="L145" s="276">
        <v>7.0000000000000007E-2</v>
      </c>
      <c r="M145" s="277">
        <v>0.17</v>
      </c>
      <c r="N145" s="277">
        <v>0.04</v>
      </c>
      <c r="O145" s="520" t="s">
        <v>542</v>
      </c>
      <c r="P145" s="428"/>
      <c r="Q145" s="326"/>
      <c r="R145" s="326"/>
      <c r="S145" s="326"/>
      <c r="T145" s="326"/>
      <c r="U145" s="326"/>
      <c r="V145" s="326"/>
      <c r="W145" s="326"/>
      <c r="X145" s="326"/>
      <c r="Y145" s="326"/>
      <c r="Z145" s="326"/>
      <c r="AA145" s="326"/>
      <c r="AB145" s="329"/>
      <c r="AC145" s="326"/>
    </row>
    <row r="146" spans="1:29"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1"/>
      <c r="Z146" s="1"/>
      <c r="AA146" s="1"/>
      <c r="AB146" s="8"/>
      <c r="AC146" s="1"/>
    </row>
    <row r="147" spans="1:29"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1"/>
      <c r="Z147" s="1"/>
      <c r="AA147" s="1"/>
      <c r="AB147" s="8"/>
      <c r="AC147" s="1"/>
    </row>
    <row r="148" spans="1:29" ht="24" customHeight="1">
      <c r="A148" s="1"/>
      <c r="B148" s="452" t="s">
        <v>523</v>
      </c>
      <c r="C148" s="384"/>
      <c r="D148" s="384"/>
      <c r="E148" s="384"/>
      <c r="F148" s="384"/>
      <c r="G148" s="384"/>
      <c r="H148" s="384"/>
      <c r="I148" s="384"/>
      <c r="J148" s="384"/>
      <c r="K148" s="384"/>
      <c r="L148" s="384"/>
      <c r="M148" s="384"/>
      <c r="N148" s="384"/>
      <c r="O148" s="384"/>
      <c r="P148" s="384"/>
      <c r="Q148" s="384"/>
      <c r="R148" s="428"/>
      <c r="S148" s="1"/>
      <c r="T148" s="1"/>
      <c r="U148" s="1"/>
      <c r="V148" s="1"/>
      <c r="W148" s="1"/>
      <c r="X148" s="1"/>
      <c r="Y148" s="1"/>
      <c r="Z148" s="1"/>
      <c r="AA148" s="1"/>
      <c r="AB148" s="8"/>
      <c r="AC148" s="1"/>
    </row>
    <row r="149" spans="1:29" ht="31.5" customHeight="1">
      <c r="A149" s="1"/>
      <c r="B149" s="453" t="s">
        <v>408</v>
      </c>
      <c r="C149" s="454"/>
      <c r="D149" s="454"/>
      <c r="E149" s="454"/>
      <c r="F149" s="454"/>
      <c r="G149" s="454"/>
      <c r="H149" s="454"/>
      <c r="I149" s="454"/>
      <c r="J149" s="454"/>
      <c r="K149" s="454"/>
      <c r="L149" s="454"/>
      <c r="M149" s="454"/>
      <c r="N149" s="454"/>
      <c r="O149" s="454"/>
      <c r="P149" s="454"/>
      <c r="Q149" s="454"/>
      <c r="R149" s="455"/>
      <c r="S149" s="1"/>
      <c r="T149" s="1"/>
      <c r="U149" s="1"/>
      <c r="V149" s="1"/>
      <c r="W149" s="1"/>
      <c r="X149" s="1"/>
      <c r="Y149" s="1"/>
      <c r="Z149" s="1"/>
      <c r="AA149" s="1"/>
      <c r="AB149" s="8"/>
      <c r="AC149" s="1"/>
    </row>
    <row r="150" spans="1:29" ht="30.75" customHeight="1">
      <c r="A150" s="321"/>
      <c r="B150" s="322"/>
      <c r="C150" s="516" t="s">
        <v>136</v>
      </c>
      <c r="D150" s="428"/>
      <c r="E150" s="275" t="s">
        <v>137</v>
      </c>
      <c r="F150" s="275" t="s">
        <v>138</v>
      </c>
      <c r="G150" s="275" t="s">
        <v>139</v>
      </c>
      <c r="H150" s="275" t="s">
        <v>140</v>
      </c>
      <c r="I150" s="516" t="s">
        <v>141</v>
      </c>
      <c r="J150" s="428"/>
      <c r="K150" s="275" t="s">
        <v>142</v>
      </c>
      <c r="L150" s="275" t="s">
        <v>143</v>
      </c>
      <c r="M150" s="275" t="s">
        <v>253</v>
      </c>
      <c r="N150" s="275" t="s">
        <v>305</v>
      </c>
      <c r="O150" s="516" t="s">
        <v>409</v>
      </c>
      <c r="P150" s="428"/>
      <c r="Q150" s="349" t="s">
        <v>254</v>
      </c>
      <c r="R150" s="349" t="s">
        <v>255</v>
      </c>
      <c r="S150" s="350"/>
      <c r="T150" s="532"/>
      <c r="U150" s="381"/>
      <c r="V150" s="351"/>
      <c r="W150" s="321"/>
      <c r="X150" s="321"/>
      <c r="Y150" s="321"/>
      <c r="Z150" s="321"/>
      <c r="AA150" s="321"/>
      <c r="AB150" s="325"/>
      <c r="AC150" s="321"/>
    </row>
    <row r="151" spans="1:29" ht="13.5" customHeight="1">
      <c r="A151" s="129"/>
      <c r="B151" s="275" t="s">
        <v>10</v>
      </c>
      <c r="C151" s="533">
        <v>0.02</v>
      </c>
      <c r="D151" s="428"/>
      <c r="E151" s="348">
        <v>0.03</v>
      </c>
      <c r="F151" s="327">
        <v>0.21</v>
      </c>
      <c r="G151" s="276">
        <v>0.44</v>
      </c>
      <c r="H151" s="277">
        <v>0.25</v>
      </c>
      <c r="I151" s="500">
        <v>0.12</v>
      </c>
      <c r="J151" s="428"/>
      <c r="K151" s="352"/>
      <c r="L151" s="352"/>
      <c r="M151" s="352"/>
      <c r="N151" s="352"/>
      <c r="O151" s="520" t="s">
        <v>543</v>
      </c>
      <c r="P151" s="428"/>
      <c r="Q151" s="353"/>
      <c r="R151" s="354"/>
      <c r="S151" s="355"/>
      <c r="T151" s="129"/>
      <c r="U151" s="129"/>
      <c r="V151" s="129"/>
      <c r="W151" s="129"/>
      <c r="X151" s="129"/>
      <c r="Y151" s="129"/>
      <c r="Z151" s="129"/>
      <c r="AA151" s="129"/>
      <c r="AB151" s="40"/>
      <c r="AC151" s="129"/>
    </row>
    <row r="152" spans="1:29" ht="13.5" customHeight="1">
      <c r="A152" s="129"/>
      <c r="B152" s="275" t="s">
        <v>144</v>
      </c>
      <c r="C152" s="501">
        <v>0</v>
      </c>
      <c r="D152" s="428"/>
      <c r="E152" s="276">
        <v>0</v>
      </c>
      <c r="F152" s="276">
        <v>0</v>
      </c>
      <c r="G152" s="348">
        <v>0.04</v>
      </c>
      <c r="H152" s="348">
        <v>0.14000000000000001</v>
      </c>
      <c r="I152" s="534">
        <v>0.34</v>
      </c>
      <c r="J152" s="428"/>
      <c r="K152" s="276">
        <v>0.27</v>
      </c>
      <c r="L152" s="277">
        <v>0.16</v>
      </c>
      <c r="M152" s="277">
        <v>0.04</v>
      </c>
      <c r="N152" s="356"/>
      <c r="O152" s="520" t="s">
        <v>544</v>
      </c>
      <c r="P152" s="428"/>
      <c r="Q152" s="357"/>
      <c r="R152" s="354"/>
      <c r="S152" s="355"/>
      <c r="T152" s="129"/>
      <c r="U152" s="129"/>
      <c r="V152" s="129"/>
      <c r="W152" s="129"/>
      <c r="X152" s="129"/>
      <c r="Y152" s="129"/>
      <c r="Z152" s="129"/>
      <c r="AA152" s="129"/>
      <c r="AB152" s="40"/>
      <c r="AC152" s="129"/>
    </row>
    <row r="153" spans="1:29" ht="13.5" customHeight="1">
      <c r="A153" s="129"/>
      <c r="B153" s="275" t="s">
        <v>376</v>
      </c>
      <c r="C153" s="501">
        <v>0</v>
      </c>
      <c r="D153" s="428"/>
      <c r="E153" s="276">
        <v>0</v>
      </c>
      <c r="F153" s="276">
        <v>0</v>
      </c>
      <c r="G153" s="276">
        <v>0</v>
      </c>
      <c r="H153" s="348">
        <v>7.0000000000000007E-2</v>
      </c>
      <c r="I153" s="533">
        <v>0.17</v>
      </c>
      <c r="J153" s="428"/>
      <c r="K153" s="348">
        <v>0.34</v>
      </c>
      <c r="L153" s="327">
        <v>0.1</v>
      </c>
      <c r="M153" s="276">
        <v>0.24</v>
      </c>
      <c r="N153" s="277">
        <v>0.1</v>
      </c>
      <c r="O153" s="520" t="s">
        <v>545</v>
      </c>
      <c r="P153" s="428"/>
      <c r="Q153" s="357"/>
      <c r="R153" s="354"/>
      <c r="S153" s="355"/>
      <c r="T153" s="129"/>
      <c r="U153" s="129"/>
      <c r="V153" s="129"/>
      <c r="W153" s="129"/>
      <c r="X153" s="129"/>
      <c r="Y153" s="129"/>
      <c r="Z153" s="129"/>
      <c r="AA153" s="129"/>
      <c r="AB153" s="40"/>
      <c r="AC153" s="129"/>
    </row>
    <row r="154" spans="1:29"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1"/>
      <c r="Z154" s="1"/>
      <c r="AA154" s="1"/>
      <c r="AB154" s="8"/>
      <c r="AC154" s="1"/>
    </row>
    <row r="155" spans="1:29"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1"/>
      <c r="Z155" s="1"/>
      <c r="AA155" s="1"/>
      <c r="AB155" s="8"/>
      <c r="AC155" s="1"/>
    </row>
    <row r="156" spans="1:29" ht="24" customHeight="1">
      <c r="A156" s="1"/>
      <c r="B156" s="452" t="s">
        <v>546</v>
      </c>
      <c r="C156" s="384"/>
      <c r="D156" s="384"/>
      <c r="E156" s="384"/>
      <c r="F156" s="384"/>
      <c r="G156" s="384"/>
      <c r="H156" s="384"/>
      <c r="I156" s="384"/>
      <c r="J156" s="384"/>
      <c r="K156" s="384"/>
      <c r="L156" s="384"/>
      <c r="M156" s="384"/>
      <c r="N156" s="384"/>
      <c r="O156" s="384"/>
      <c r="P156" s="384"/>
      <c r="Q156" s="384"/>
      <c r="R156" s="428"/>
      <c r="S156" s="1"/>
      <c r="T156" s="1"/>
      <c r="U156" s="1"/>
      <c r="V156" s="1"/>
      <c r="W156" s="1"/>
      <c r="X156" s="1"/>
      <c r="Y156" s="1"/>
      <c r="Z156" s="1"/>
      <c r="AA156" s="1"/>
      <c r="AB156" s="8"/>
      <c r="AC156" s="1"/>
    </row>
    <row r="157" spans="1:29" ht="32.25" customHeight="1">
      <c r="A157" s="1"/>
      <c r="B157" s="453" t="s">
        <v>408</v>
      </c>
      <c r="C157" s="454"/>
      <c r="D157" s="454"/>
      <c r="E157" s="454"/>
      <c r="F157" s="454"/>
      <c r="G157" s="454"/>
      <c r="H157" s="454"/>
      <c r="I157" s="454"/>
      <c r="J157" s="454"/>
      <c r="K157" s="454"/>
      <c r="L157" s="454"/>
      <c r="M157" s="454"/>
      <c r="N157" s="454"/>
      <c r="O157" s="454"/>
      <c r="P157" s="454"/>
      <c r="Q157" s="454"/>
      <c r="R157" s="455"/>
      <c r="S157" s="1"/>
      <c r="T157" s="1"/>
      <c r="U157" s="1"/>
      <c r="V157" s="1"/>
      <c r="W157" s="1"/>
      <c r="X157" s="1"/>
      <c r="Y157" s="1"/>
      <c r="Z157" s="1"/>
      <c r="AA157" s="1"/>
      <c r="AB157" s="8"/>
      <c r="AC157" s="1"/>
    </row>
    <row r="158" spans="1:29" ht="13.5" customHeight="1">
      <c r="A158" s="1"/>
      <c r="B158" s="200"/>
      <c r="C158" s="446" t="s">
        <v>136</v>
      </c>
      <c r="D158" s="428"/>
      <c r="E158" s="181" t="s">
        <v>137</v>
      </c>
      <c r="F158" s="181" t="s">
        <v>138</v>
      </c>
      <c r="G158" s="181" t="s">
        <v>139</v>
      </c>
      <c r="H158" s="181" t="s">
        <v>140</v>
      </c>
      <c r="I158" s="446" t="s">
        <v>141</v>
      </c>
      <c r="J158" s="428"/>
      <c r="K158" s="181" t="s">
        <v>142</v>
      </c>
      <c r="L158" s="181"/>
      <c r="M158" s="181" t="s">
        <v>143</v>
      </c>
      <c r="N158" s="181"/>
      <c r="O158" s="446" t="s">
        <v>253</v>
      </c>
      <c r="P158" s="428"/>
      <c r="Q158" s="181" t="s">
        <v>305</v>
      </c>
      <c r="R158" s="181" t="s">
        <v>255</v>
      </c>
      <c r="S158" s="1"/>
      <c r="T158" s="1"/>
      <c r="U158" s="1"/>
      <c r="V158" s="1"/>
      <c r="W158" s="1"/>
      <c r="X158" s="1"/>
      <c r="Y158" s="1"/>
      <c r="Z158" s="1"/>
      <c r="AA158" s="1"/>
      <c r="AB158" s="8"/>
      <c r="AC158" s="1"/>
    </row>
    <row r="159" spans="1:29" ht="13.5" customHeight="1">
      <c r="A159" s="1"/>
      <c r="B159" s="256" t="s">
        <v>10</v>
      </c>
      <c r="C159" s="447"/>
      <c r="D159" s="428"/>
      <c r="E159" s="201"/>
      <c r="F159" s="240"/>
      <c r="G159" s="240"/>
      <c r="H159" s="201"/>
      <c r="I159" s="447"/>
      <c r="J159" s="428"/>
      <c r="K159" s="185"/>
      <c r="L159" s="185"/>
      <c r="M159" s="185"/>
      <c r="N159" s="186"/>
      <c r="O159" s="457"/>
      <c r="P159" s="428"/>
      <c r="Q159" s="185"/>
      <c r="R159" s="186"/>
      <c r="S159" s="1"/>
      <c r="T159" s="1"/>
      <c r="U159" s="1"/>
      <c r="V159" s="1"/>
      <c r="W159" s="1"/>
      <c r="X159" s="1"/>
      <c r="Y159" s="1"/>
      <c r="Z159" s="1"/>
      <c r="AA159" s="1"/>
      <c r="AB159" s="8"/>
      <c r="AC159" s="1"/>
    </row>
    <row r="160" spans="1:29" ht="13.5" customHeight="1">
      <c r="A160" s="1"/>
      <c r="B160" s="183" t="s">
        <v>144</v>
      </c>
      <c r="C160" s="447"/>
      <c r="D160" s="428"/>
      <c r="E160" s="201"/>
      <c r="F160" s="240"/>
      <c r="G160" s="240"/>
      <c r="H160" s="201"/>
      <c r="I160" s="447"/>
      <c r="J160" s="428"/>
      <c r="K160" s="185"/>
      <c r="L160" s="185"/>
      <c r="M160" s="185"/>
      <c r="N160" s="186"/>
      <c r="O160" s="457"/>
      <c r="P160" s="428"/>
      <c r="Q160" s="185"/>
      <c r="R160" s="186"/>
      <c r="S160" s="1"/>
      <c r="T160" s="1"/>
      <c r="U160" s="1"/>
      <c r="V160" s="1"/>
      <c r="W160" s="1"/>
      <c r="X160" s="1"/>
      <c r="Y160" s="1"/>
      <c r="Z160" s="1"/>
      <c r="AA160" s="1"/>
      <c r="AB160" s="8"/>
      <c r="AC160" s="1"/>
    </row>
    <row r="161" spans="1:29" ht="13.5" customHeight="1">
      <c r="A161" s="1"/>
      <c r="B161" s="183" t="s">
        <v>376</v>
      </c>
      <c r="C161" s="447"/>
      <c r="D161" s="428"/>
      <c r="E161" s="186"/>
      <c r="F161" s="186"/>
      <c r="G161" s="240"/>
      <c r="H161" s="240"/>
      <c r="I161" s="447"/>
      <c r="J161" s="428"/>
      <c r="K161" s="201"/>
      <c r="L161" s="201"/>
      <c r="M161" s="201"/>
      <c r="N161" s="201"/>
      <c r="O161" s="447"/>
      <c r="P161" s="428"/>
      <c r="Q161" s="185"/>
      <c r="R161" s="186"/>
      <c r="S161" s="1"/>
      <c r="T161" s="1"/>
      <c r="U161" s="1"/>
      <c r="V161" s="1"/>
      <c r="W161" s="1"/>
      <c r="X161" s="1"/>
      <c r="Y161" s="1"/>
      <c r="Z161" s="1"/>
      <c r="AA161" s="1"/>
      <c r="AB161" s="8"/>
      <c r="AC161" s="1"/>
    </row>
    <row r="162" spans="1:29"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8"/>
      <c r="AC162" s="1"/>
    </row>
    <row r="163" spans="1:29"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8"/>
      <c r="AC163" s="1"/>
    </row>
    <row r="164" spans="1:29"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8"/>
      <c r="AC164" s="1"/>
    </row>
    <row r="165" spans="1:29"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8"/>
      <c r="AC165" s="1"/>
    </row>
    <row r="166" spans="1:29"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8"/>
      <c r="AC166" s="1"/>
    </row>
    <row r="167" spans="1:29"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8"/>
      <c r="AC167" s="1"/>
    </row>
    <row r="168" spans="1:29"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8"/>
      <c r="AC168" s="1"/>
    </row>
    <row r="169" spans="1:29"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8"/>
      <c r="AC169" s="1"/>
    </row>
    <row r="170" spans="1:29"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8"/>
      <c r="AC170" s="1"/>
    </row>
    <row r="171" spans="1:29"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8"/>
      <c r="AC171" s="1"/>
    </row>
    <row r="172" spans="1:29"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8"/>
      <c r="AC172" s="1"/>
    </row>
    <row r="173" spans="1:29"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8"/>
      <c r="AC173" s="1"/>
    </row>
    <row r="174" spans="1:29"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8"/>
      <c r="AC174" s="1"/>
    </row>
    <row r="175" spans="1:29"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8"/>
      <c r="AC175" s="1"/>
    </row>
    <row r="176" spans="1:29"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8"/>
      <c r="AC176" s="1"/>
    </row>
    <row r="177" spans="1:29"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8"/>
      <c r="AC177" s="1"/>
    </row>
    <row r="178" spans="1:29"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8"/>
      <c r="AC178" s="1"/>
    </row>
    <row r="179" spans="1:29"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8"/>
      <c r="AC179" s="1"/>
    </row>
    <row r="180" spans="1:29"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8"/>
      <c r="AC180" s="1"/>
    </row>
    <row r="181" spans="1:29"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8"/>
      <c r="AC181" s="1"/>
    </row>
    <row r="182" spans="1:29"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8"/>
      <c r="AC182" s="1"/>
    </row>
    <row r="183" spans="1:29"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8"/>
      <c r="AC183" s="1"/>
    </row>
    <row r="184" spans="1:29"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8"/>
      <c r="AC184" s="1"/>
    </row>
    <row r="185" spans="1:29"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8"/>
      <c r="AC185" s="1"/>
    </row>
    <row r="186" spans="1:29"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8"/>
      <c r="AC186" s="1"/>
    </row>
    <row r="187" spans="1:29"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8"/>
      <c r="AC187" s="1"/>
    </row>
    <row r="188" spans="1:29"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8"/>
      <c r="AC188" s="1"/>
    </row>
    <row r="189" spans="1:29"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8"/>
      <c r="AC189" s="1"/>
    </row>
    <row r="190" spans="1:29"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8"/>
      <c r="AC190" s="1"/>
    </row>
    <row r="191" spans="1:29"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8"/>
      <c r="AC191" s="1"/>
    </row>
    <row r="192" spans="1:29"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8"/>
      <c r="AC192" s="1"/>
    </row>
    <row r="193" spans="1:29"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8"/>
      <c r="AC193" s="1"/>
    </row>
    <row r="194" spans="1:29"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8"/>
      <c r="AC194" s="1"/>
    </row>
    <row r="195" spans="1:29"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8"/>
      <c r="AC195" s="1"/>
    </row>
    <row r="196" spans="1:29"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8"/>
      <c r="AC196" s="1"/>
    </row>
    <row r="197" spans="1:29"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8"/>
      <c r="AC197" s="1"/>
    </row>
    <row r="198" spans="1:29"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8"/>
      <c r="AC198" s="1"/>
    </row>
    <row r="199" spans="1:29"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8"/>
      <c r="AC199" s="1"/>
    </row>
    <row r="200" spans="1:29"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8"/>
      <c r="AC200" s="1"/>
    </row>
    <row r="201" spans="1:29"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8"/>
      <c r="AC201" s="1"/>
    </row>
    <row r="202" spans="1:29"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8"/>
      <c r="AC202" s="1"/>
    </row>
    <row r="203" spans="1:29"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8"/>
      <c r="AC203" s="1"/>
    </row>
    <row r="204" spans="1:29"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8"/>
      <c r="AC204" s="1"/>
    </row>
    <row r="205" spans="1:29"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8"/>
      <c r="AC205" s="1"/>
    </row>
    <row r="206" spans="1:29"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8"/>
      <c r="AC206" s="1"/>
    </row>
    <row r="207" spans="1:29"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8"/>
      <c r="AC207" s="1"/>
    </row>
    <row r="208" spans="1:29"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8"/>
      <c r="AC208" s="1"/>
    </row>
    <row r="209" spans="1:29"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8"/>
      <c r="AC209" s="1"/>
    </row>
    <row r="210" spans="1:29"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8"/>
      <c r="AC210" s="1"/>
    </row>
    <row r="211" spans="1:29"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8"/>
      <c r="AC211" s="1"/>
    </row>
    <row r="212" spans="1:29"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8"/>
      <c r="AC212" s="1"/>
    </row>
    <row r="213" spans="1:29"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8"/>
      <c r="AC213" s="1"/>
    </row>
    <row r="214" spans="1:29"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8"/>
      <c r="AC214" s="1"/>
    </row>
    <row r="215" spans="1:29"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8"/>
      <c r="AC215" s="1"/>
    </row>
    <row r="216" spans="1:29"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8"/>
      <c r="AC216" s="1"/>
    </row>
    <row r="217" spans="1:29"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8"/>
      <c r="AC217" s="1"/>
    </row>
    <row r="218" spans="1:29"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8"/>
      <c r="AC218" s="1"/>
    </row>
    <row r="219" spans="1:29"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8"/>
      <c r="AC219" s="1"/>
    </row>
    <row r="220" spans="1:29"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8"/>
      <c r="AC220" s="1"/>
    </row>
    <row r="221" spans="1:29"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8"/>
      <c r="AC221" s="1"/>
    </row>
    <row r="222" spans="1:29"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8"/>
      <c r="AC222" s="1"/>
    </row>
    <row r="223" spans="1:29"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8"/>
      <c r="AC223" s="1"/>
    </row>
    <row r="224" spans="1:29"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8"/>
      <c r="AC224" s="1"/>
    </row>
    <row r="225" spans="1:29"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8"/>
      <c r="AC225" s="1"/>
    </row>
    <row r="226" spans="1:29"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8"/>
      <c r="AC226" s="1"/>
    </row>
    <row r="227" spans="1:29"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8"/>
      <c r="AC227" s="1"/>
    </row>
    <row r="228" spans="1:29"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8"/>
      <c r="AC228" s="1"/>
    </row>
    <row r="229" spans="1:29"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8"/>
      <c r="AC229" s="1"/>
    </row>
    <row r="230" spans="1:29"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8"/>
      <c r="AC230" s="1"/>
    </row>
    <row r="231" spans="1:29"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8"/>
      <c r="AC231" s="1"/>
    </row>
    <row r="232" spans="1:29"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8"/>
      <c r="AC232" s="1"/>
    </row>
    <row r="233" spans="1:29"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8"/>
      <c r="AC233" s="1"/>
    </row>
    <row r="234" spans="1:29"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8"/>
      <c r="AC234" s="1"/>
    </row>
    <row r="235" spans="1:29"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8"/>
      <c r="AC235" s="1"/>
    </row>
    <row r="236" spans="1:29"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8"/>
      <c r="AC236" s="1"/>
    </row>
    <row r="237" spans="1:29"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8"/>
      <c r="AC237" s="1"/>
    </row>
    <row r="238" spans="1:29"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8"/>
      <c r="AC238" s="1"/>
    </row>
    <row r="239" spans="1:29"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8"/>
      <c r="AC239" s="1"/>
    </row>
    <row r="240" spans="1:29"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8"/>
      <c r="AC240" s="1"/>
    </row>
    <row r="241" spans="1:29"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8"/>
      <c r="AC241" s="1"/>
    </row>
    <row r="242" spans="1:29"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8"/>
      <c r="AC242" s="1"/>
    </row>
    <row r="243" spans="1:29"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8"/>
      <c r="AC243" s="1"/>
    </row>
    <row r="244" spans="1:29"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8"/>
      <c r="AC244" s="1"/>
    </row>
    <row r="245" spans="1:29"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8"/>
      <c r="AC245" s="1"/>
    </row>
    <row r="246" spans="1:29"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8"/>
      <c r="AC246" s="1"/>
    </row>
    <row r="247" spans="1:29"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8"/>
      <c r="AC247" s="1"/>
    </row>
    <row r="248" spans="1:29"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8"/>
      <c r="AC248" s="1"/>
    </row>
    <row r="249" spans="1:29"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8"/>
      <c r="AC249" s="1"/>
    </row>
    <row r="250" spans="1:29"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8"/>
      <c r="AC250" s="1"/>
    </row>
    <row r="251" spans="1:29"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8"/>
      <c r="AC251" s="1"/>
    </row>
    <row r="252" spans="1:29"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8"/>
      <c r="AC252" s="1"/>
    </row>
    <row r="253" spans="1:29"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8"/>
      <c r="AC253" s="1"/>
    </row>
    <row r="254" spans="1:29"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8"/>
      <c r="AC254" s="1"/>
    </row>
    <row r="255" spans="1:29"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8"/>
      <c r="AC255" s="1"/>
    </row>
    <row r="256" spans="1:29"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8"/>
      <c r="AC256" s="1"/>
    </row>
    <row r="257" spans="1:29"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8"/>
      <c r="AC257" s="1"/>
    </row>
    <row r="258" spans="1:29"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8"/>
      <c r="AC258" s="1"/>
    </row>
    <row r="259" spans="1:29"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8"/>
      <c r="AC259" s="1"/>
    </row>
    <row r="260" spans="1:29"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8"/>
      <c r="AC260" s="1"/>
    </row>
    <row r="261" spans="1:29"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8"/>
      <c r="AC261" s="1"/>
    </row>
    <row r="262" spans="1:29"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8"/>
      <c r="AC262" s="1"/>
    </row>
    <row r="263" spans="1:29"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8"/>
      <c r="AC263" s="1"/>
    </row>
    <row r="264" spans="1:29"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8"/>
      <c r="AC264" s="1"/>
    </row>
    <row r="265" spans="1:29"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8"/>
      <c r="AC265" s="1"/>
    </row>
    <row r="266" spans="1:29"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8"/>
      <c r="AC266" s="1"/>
    </row>
    <row r="267" spans="1:29"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8"/>
      <c r="AC267" s="1"/>
    </row>
    <row r="268" spans="1:29"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8"/>
      <c r="AC268" s="1"/>
    </row>
    <row r="269" spans="1:29"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8"/>
      <c r="AC269" s="1"/>
    </row>
    <row r="270" spans="1:29"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8"/>
      <c r="AC270" s="1"/>
    </row>
    <row r="271" spans="1:29"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8"/>
      <c r="AC271" s="1"/>
    </row>
    <row r="272" spans="1:29"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8"/>
      <c r="AC272" s="1"/>
    </row>
    <row r="273" spans="1:29"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8"/>
      <c r="AC273" s="1"/>
    </row>
    <row r="274" spans="1:29"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8"/>
      <c r="AC274" s="1"/>
    </row>
    <row r="275" spans="1:29"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8"/>
      <c r="AC275" s="1"/>
    </row>
    <row r="276" spans="1:29"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8"/>
      <c r="AC276" s="1"/>
    </row>
    <row r="277" spans="1:29"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8"/>
      <c r="AC277" s="1"/>
    </row>
    <row r="278" spans="1:29"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8"/>
      <c r="AC278" s="1"/>
    </row>
    <row r="279" spans="1:29"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8"/>
      <c r="AC279" s="1"/>
    </row>
    <row r="280" spans="1:29"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8"/>
      <c r="AC280" s="1"/>
    </row>
    <row r="281" spans="1:29"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8"/>
      <c r="AC281" s="1"/>
    </row>
    <row r="282" spans="1:29"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8"/>
      <c r="AC282" s="1"/>
    </row>
    <row r="283" spans="1:29"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8"/>
      <c r="AC283" s="1"/>
    </row>
    <row r="284" spans="1:29"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8"/>
      <c r="AC284" s="1"/>
    </row>
    <row r="285" spans="1:29"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8"/>
      <c r="AC285" s="1"/>
    </row>
    <row r="286" spans="1:29"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8"/>
      <c r="AC286" s="1"/>
    </row>
    <row r="287" spans="1:29"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8"/>
      <c r="AC287" s="1"/>
    </row>
    <row r="288" spans="1:29"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8"/>
      <c r="AC288" s="1"/>
    </row>
    <row r="289" spans="1:29"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8"/>
      <c r="AC289" s="1"/>
    </row>
    <row r="290" spans="1:29"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8"/>
      <c r="AC290" s="1"/>
    </row>
    <row r="291" spans="1:29"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8"/>
      <c r="AC291" s="1"/>
    </row>
    <row r="292" spans="1:29"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8"/>
      <c r="AC292" s="1"/>
    </row>
    <row r="293" spans="1:29"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8"/>
      <c r="AC293" s="1"/>
    </row>
    <row r="294" spans="1:29"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8"/>
      <c r="AC294" s="1"/>
    </row>
    <row r="295" spans="1:29"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8"/>
      <c r="AC295" s="1"/>
    </row>
    <row r="296" spans="1:29"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8"/>
      <c r="AC296" s="1"/>
    </row>
    <row r="297" spans="1:29"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8"/>
      <c r="AC297" s="1"/>
    </row>
    <row r="298" spans="1:29"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8"/>
      <c r="AC298" s="1"/>
    </row>
    <row r="299" spans="1:29"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8"/>
      <c r="AC299" s="1"/>
    </row>
    <row r="300" spans="1:29"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8"/>
      <c r="AC300" s="1"/>
    </row>
    <row r="301" spans="1:29"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8"/>
      <c r="AC301" s="1"/>
    </row>
    <row r="302" spans="1:29"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8"/>
      <c r="AC302" s="1"/>
    </row>
    <row r="303" spans="1:29"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8"/>
      <c r="AC303" s="1"/>
    </row>
    <row r="304" spans="1:29"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8"/>
      <c r="AC304" s="1"/>
    </row>
    <row r="305" spans="1:29"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8"/>
      <c r="AC305" s="1"/>
    </row>
    <row r="306" spans="1:29"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8"/>
      <c r="AC306" s="1"/>
    </row>
    <row r="307" spans="1:29"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8"/>
      <c r="AC307" s="1"/>
    </row>
    <row r="308" spans="1:29"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8"/>
      <c r="AC308" s="1"/>
    </row>
    <row r="309" spans="1:29"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8"/>
      <c r="AC309" s="1"/>
    </row>
    <row r="310" spans="1:29"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8"/>
      <c r="AC310" s="1"/>
    </row>
    <row r="311" spans="1:29"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8"/>
      <c r="AC311" s="1"/>
    </row>
    <row r="312" spans="1:29"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8"/>
      <c r="AC312" s="1"/>
    </row>
    <row r="313" spans="1:29"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8"/>
      <c r="AC313" s="1"/>
    </row>
    <row r="314" spans="1:29"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8"/>
      <c r="AC314" s="1"/>
    </row>
    <row r="315" spans="1:29"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8"/>
      <c r="AC315" s="1"/>
    </row>
    <row r="316" spans="1:29"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8"/>
      <c r="AC316" s="1"/>
    </row>
    <row r="317" spans="1:29"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8"/>
      <c r="AC317" s="1"/>
    </row>
    <row r="318" spans="1:29"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8"/>
      <c r="AC318" s="1"/>
    </row>
    <row r="319" spans="1:29"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8"/>
      <c r="AC319" s="1"/>
    </row>
    <row r="320" spans="1:29"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8"/>
      <c r="AC320" s="1"/>
    </row>
    <row r="321" spans="1:29"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8"/>
      <c r="AC321" s="1"/>
    </row>
    <row r="322" spans="1:29"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8"/>
      <c r="AC322" s="1"/>
    </row>
    <row r="323" spans="1:29"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8"/>
      <c r="AC323" s="1"/>
    </row>
    <row r="324" spans="1:29"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8"/>
      <c r="AC324" s="1"/>
    </row>
    <row r="325" spans="1:29"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8"/>
      <c r="AC325" s="1"/>
    </row>
    <row r="326" spans="1:29"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8"/>
      <c r="AC326" s="1"/>
    </row>
    <row r="327" spans="1:29"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8"/>
      <c r="AC327" s="1"/>
    </row>
    <row r="328" spans="1:29"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8"/>
      <c r="AC328" s="1"/>
    </row>
    <row r="329" spans="1:29"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8"/>
      <c r="AC329" s="1"/>
    </row>
    <row r="330" spans="1:29"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8"/>
      <c r="AC330" s="1"/>
    </row>
    <row r="331" spans="1:29"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8"/>
      <c r="AC331" s="1"/>
    </row>
    <row r="332" spans="1:29"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8"/>
      <c r="AC332" s="1"/>
    </row>
    <row r="333" spans="1:29"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8"/>
      <c r="AC333" s="1"/>
    </row>
    <row r="334" spans="1:29"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8"/>
      <c r="AC334" s="1"/>
    </row>
    <row r="335" spans="1:29"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8"/>
      <c r="AC335" s="1"/>
    </row>
    <row r="336" spans="1:29"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8"/>
      <c r="AC336" s="1"/>
    </row>
    <row r="337" spans="1:29"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8"/>
      <c r="AC337" s="1"/>
    </row>
    <row r="338" spans="1:29"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8"/>
      <c r="AC338" s="1"/>
    </row>
    <row r="339" spans="1:29"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8"/>
      <c r="AC339" s="1"/>
    </row>
    <row r="340" spans="1:29"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8"/>
      <c r="AC340" s="1"/>
    </row>
    <row r="341" spans="1:29"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8"/>
      <c r="AC341" s="1"/>
    </row>
    <row r="342" spans="1:29"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8"/>
      <c r="AC342" s="1"/>
    </row>
    <row r="343" spans="1:29"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8"/>
      <c r="AC343" s="1"/>
    </row>
    <row r="344" spans="1:29"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8"/>
      <c r="AC344" s="1"/>
    </row>
    <row r="345" spans="1:29"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8"/>
      <c r="AC345" s="1"/>
    </row>
    <row r="346" spans="1:29"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8"/>
      <c r="AC346" s="1"/>
    </row>
    <row r="347" spans="1:29"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8"/>
      <c r="AC347" s="1"/>
    </row>
    <row r="348" spans="1:29"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8"/>
      <c r="AC348" s="1"/>
    </row>
    <row r="349" spans="1:29"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8"/>
      <c r="AC349" s="1"/>
    </row>
    <row r="350" spans="1:29"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8"/>
      <c r="AC350" s="1"/>
    </row>
    <row r="351" spans="1:29"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8"/>
      <c r="AC351" s="1"/>
    </row>
    <row r="352" spans="1:29"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8"/>
      <c r="AC352" s="1"/>
    </row>
    <row r="353" spans="1:29"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8"/>
      <c r="AC353" s="1"/>
    </row>
    <row r="354" spans="1:29"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8"/>
      <c r="AC354" s="1"/>
    </row>
    <row r="355" spans="1:29"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8"/>
      <c r="AC355" s="1"/>
    </row>
    <row r="356" spans="1:29"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8"/>
      <c r="AC356" s="1"/>
    </row>
    <row r="357" spans="1:29"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8"/>
      <c r="AC357" s="1"/>
    </row>
    <row r="358" spans="1:29"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8"/>
      <c r="AC358" s="1"/>
    </row>
    <row r="359" spans="1:29"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8"/>
      <c r="AC359" s="1"/>
    </row>
    <row r="360" spans="1:29"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8"/>
      <c r="AC360" s="1"/>
    </row>
    <row r="361" spans="1:29"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8"/>
      <c r="AC361" s="1"/>
    </row>
    <row r="362" spans="1:29"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8"/>
      <c r="AC362" s="1"/>
    </row>
    <row r="363" spans="1:29"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8"/>
      <c r="AC363" s="1"/>
    </row>
    <row r="364" spans="1:29"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8"/>
      <c r="AC364" s="1"/>
    </row>
    <row r="365" spans="1:29"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8"/>
      <c r="AC365" s="1"/>
    </row>
    <row r="366" spans="1:29"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8"/>
      <c r="AC366" s="1"/>
    </row>
    <row r="367" spans="1:29"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8"/>
      <c r="AC367" s="1"/>
    </row>
    <row r="368" spans="1:29"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8"/>
      <c r="AC368" s="1"/>
    </row>
    <row r="369" spans="1:29"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8"/>
      <c r="AC369" s="1"/>
    </row>
    <row r="370" spans="1:29"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8"/>
      <c r="AC370" s="1"/>
    </row>
    <row r="371" spans="1:29"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8"/>
      <c r="AC371" s="1"/>
    </row>
    <row r="372" spans="1:29"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8"/>
      <c r="AC372" s="1"/>
    </row>
    <row r="373" spans="1:29"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8"/>
      <c r="AC373" s="1"/>
    </row>
    <row r="374" spans="1:29"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8"/>
      <c r="AC374" s="1"/>
    </row>
    <row r="375" spans="1:29"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8"/>
      <c r="AC375" s="1"/>
    </row>
    <row r="376" spans="1:29"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8"/>
      <c r="AC376" s="1"/>
    </row>
    <row r="377" spans="1:29"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8"/>
      <c r="AC377" s="1"/>
    </row>
    <row r="378" spans="1:29"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8"/>
      <c r="AC378" s="1"/>
    </row>
    <row r="379" spans="1:29"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8"/>
      <c r="AC379" s="1"/>
    </row>
    <row r="380" spans="1:29"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8"/>
      <c r="AC380" s="1"/>
    </row>
    <row r="381" spans="1:29"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8"/>
      <c r="AC381" s="1"/>
    </row>
    <row r="382" spans="1:29"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8"/>
      <c r="AC382" s="1"/>
    </row>
    <row r="383" spans="1:29"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8"/>
      <c r="AC383" s="1"/>
    </row>
    <row r="384" spans="1:29"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8"/>
      <c r="AC384" s="1"/>
    </row>
    <row r="385" spans="1:29"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8"/>
      <c r="AC385" s="1"/>
    </row>
    <row r="386" spans="1:29"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8"/>
      <c r="AC386" s="1"/>
    </row>
    <row r="387" spans="1:29"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8"/>
      <c r="AC387" s="1"/>
    </row>
    <row r="388" spans="1:29"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8"/>
      <c r="AC388" s="1"/>
    </row>
    <row r="389" spans="1:29"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8"/>
      <c r="AC389" s="1"/>
    </row>
    <row r="390" spans="1:29"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8"/>
      <c r="AC390" s="1"/>
    </row>
    <row r="391" spans="1:29"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8"/>
      <c r="AC391" s="1"/>
    </row>
    <row r="392" spans="1:29"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8"/>
      <c r="AC392" s="1"/>
    </row>
    <row r="393" spans="1:29"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8"/>
      <c r="AC393" s="1"/>
    </row>
    <row r="394" spans="1:29"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8"/>
      <c r="AC394" s="1"/>
    </row>
    <row r="395" spans="1:29"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8"/>
      <c r="AC395" s="1"/>
    </row>
    <row r="396" spans="1:29"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8"/>
      <c r="AC396" s="1"/>
    </row>
    <row r="397" spans="1:29"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8"/>
      <c r="AC397" s="1"/>
    </row>
    <row r="398" spans="1:29"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8"/>
      <c r="AC398" s="1"/>
    </row>
    <row r="399" spans="1:29"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8"/>
      <c r="AC399" s="1"/>
    </row>
    <row r="400" spans="1:29"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8"/>
      <c r="AC400" s="1"/>
    </row>
    <row r="401" spans="1:29"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8"/>
      <c r="AC401" s="1"/>
    </row>
    <row r="402" spans="1:29"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8"/>
      <c r="AC402" s="1"/>
    </row>
    <row r="403" spans="1:29"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8"/>
      <c r="AC403" s="1"/>
    </row>
    <row r="404" spans="1:29"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8"/>
      <c r="AC404" s="1"/>
    </row>
    <row r="405" spans="1:29"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8"/>
      <c r="AC405" s="1"/>
    </row>
    <row r="406" spans="1:29"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8"/>
      <c r="AC406" s="1"/>
    </row>
    <row r="407" spans="1:29"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8"/>
      <c r="AC407" s="1"/>
    </row>
    <row r="408" spans="1:29"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8"/>
      <c r="AC408" s="1"/>
    </row>
    <row r="409" spans="1:29"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8"/>
      <c r="AC409" s="1"/>
    </row>
    <row r="410" spans="1:29"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8"/>
      <c r="AC410" s="1"/>
    </row>
    <row r="411" spans="1:29"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8"/>
      <c r="AC411" s="1"/>
    </row>
    <row r="412" spans="1:29"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8"/>
      <c r="AC412" s="1"/>
    </row>
    <row r="413" spans="1:29"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8"/>
      <c r="AC413" s="1"/>
    </row>
    <row r="414" spans="1:29"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8"/>
      <c r="AC414" s="1"/>
    </row>
    <row r="415" spans="1:29"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8"/>
      <c r="AC415" s="1"/>
    </row>
    <row r="416" spans="1:29"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8"/>
      <c r="AC416" s="1"/>
    </row>
    <row r="417" spans="1:29"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8"/>
      <c r="AC417" s="1"/>
    </row>
    <row r="418" spans="1:29"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8"/>
      <c r="AC418" s="1"/>
    </row>
    <row r="419" spans="1:29"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8"/>
      <c r="AC419" s="1"/>
    </row>
    <row r="420" spans="1:29"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8"/>
      <c r="AC420" s="1"/>
    </row>
    <row r="421" spans="1:29"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8"/>
      <c r="AC421" s="1"/>
    </row>
    <row r="422" spans="1:29"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8"/>
      <c r="AC422" s="1"/>
    </row>
    <row r="423" spans="1:29"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8"/>
      <c r="AC423" s="1"/>
    </row>
    <row r="424" spans="1:29"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8"/>
      <c r="AC424" s="1"/>
    </row>
    <row r="425" spans="1:29"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8"/>
      <c r="AC425" s="1"/>
    </row>
    <row r="426" spans="1:29"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8"/>
      <c r="AC426" s="1"/>
    </row>
    <row r="427" spans="1:29"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8"/>
      <c r="AC427" s="1"/>
    </row>
    <row r="428" spans="1:29"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8"/>
      <c r="AC428" s="1"/>
    </row>
    <row r="429" spans="1:29"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8"/>
      <c r="AC429" s="1"/>
    </row>
    <row r="430" spans="1:29"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8"/>
      <c r="AC430" s="1"/>
    </row>
    <row r="431" spans="1:29"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8"/>
      <c r="AC431" s="1"/>
    </row>
    <row r="432" spans="1:29"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8"/>
      <c r="AC432" s="1"/>
    </row>
    <row r="433" spans="1:29"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8"/>
      <c r="AC433" s="1"/>
    </row>
    <row r="434" spans="1:29"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8"/>
      <c r="AC434" s="1"/>
    </row>
    <row r="435" spans="1:29"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8"/>
      <c r="AC435" s="1"/>
    </row>
    <row r="436" spans="1:29"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8"/>
      <c r="AC436" s="1"/>
    </row>
    <row r="437" spans="1:29"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8"/>
      <c r="AC437" s="1"/>
    </row>
    <row r="438" spans="1:29"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8"/>
      <c r="AC438" s="1"/>
    </row>
    <row r="439" spans="1:29"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8"/>
      <c r="AC439" s="1"/>
    </row>
    <row r="440" spans="1:29"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8"/>
      <c r="AC440" s="1"/>
    </row>
    <row r="441" spans="1:29"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8"/>
      <c r="AC441" s="1"/>
    </row>
    <row r="442" spans="1:29"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8"/>
      <c r="AC442" s="1"/>
    </row>
    <row r="443" spans="1:29"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8"/>
      <c r="AC443" s="1"/>
    </row>
    <row r="444" spans="1:29"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8"/>
      <c r="AC444" s="1"/>
    </row>
    <row r="445" spans="1:29"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8"/>
      <c r="AC445" s="1"/>
    </row>
    <row r="446" spans="1:29"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8"/>
      <c r="AC446" s="1"/>
    </row>
    <row r="447" spans="1:29"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8"/>
      <c r="AC447" s="1"/>
    </row>
    <row r="448" spans="1:29"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8"/>
      <c r="AC448" s="1"/>
    </row>
    <row r="449" spans="1:29"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8"/>
      <c r="AC449" s="1"/>
    </row>
    <row r="450" spans="1:29"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8"/>
      <c r="AC450" s="1"/>
    </row>
    <row r="451" spans="1:29"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8"/>
      <c r="AC451" s="1"/>
    </row>
    <row r="452" spans="1:29"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8"/>
      <c r="AC452" s="1"/>
    </row>
    <row r="453" spans="1:29"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8"/>
      <c r="AC453" s="1"/>
    </row>
    <row r="454" spans="1:29"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8"/>
      <c r="AC454" s="1"/>
    </row>
    <row r="455" spans="1:29"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8"/>
      <c r="AC455" s="1"/>
    </row>
    <row r="456" spans="1:29"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8"/>
      <c r="AC456" s="1"/>
    </row>
    <row r="457" spans="1:29"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8"/>
      <c r="AC457" s="1"/>
    </row>
    <row r="458" spans="1:29"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8"/>
      <c r="AC458" s="1"/>
    </row>
    <row r="459" spans="1:29"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8"/>
      <c r="AC459" s="1"/>
    </row>
    <row r="460" spans="1:29"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8"/>
      <c r="AC460" s="1"/>
    </row>
    <row r="461" spans="1:29"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8"/>
      <c r="AC461" s="1"/>
    </row>
    <row r="462" spans="1:29"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8"/>
      <c r="AC462" s="1"/>
    </row>
    <row r="463" spans="1:29"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8"/>
      <c r="AC463" s="1"/>
    </row>
    <row r="464" spans="1:29"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8"/>
      <c r="AC464" s="1"/>
    </row>
    <row r="465" spans="1:29"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8"/>
      <c r="AC465" s="1"/>
    </row>
    <row r="466" spans="1:29"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8"/>
      <c r="AC466" s="1"/>
    </row>
    <row r="467" spans="1:29"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8"/>
      <c r="AC467" s="1"/>
    </row>
    <row r="468" spans="1:29"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8"/>
      <c r="AC468" s="1"/>
    </row>
    <row r="469" spans="1:29"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8"/>
      <c r="AC469" s="1"/>
    </row>
    <row r="470" spans="1:29"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8"/>
      <c r="AC470" s="1"/>
    </row>
    <row r="471" spans="1:29"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8"/>
      <c r="AC471" s="1"/>
    </row>
    <row r="472" spans="1:29"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8"/>
      <c r="AC472" s="1"/>
    </row>
    <row r="473" spans="1:29"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8"/>
      <c r="AC473" s="1"/>
    </row>
    <row r="474" spans="1:29"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8"/>
      <c r="AC474" s="1"/>
    </row>
    <row r="475" spans="1:29"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8"/>
      <c r="AC475" s="1"/>
    </row>
    <row r="476" spans="1:29"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8"/>
      <c r="AC476" s="1"/>
    </row>
    <row r="477" spans="1:29"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8"/>
      <c r="AC477" s="1"/>
    </row>
    <row r="478" spans="1:29"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8"/>
      <c r="AC478" s="1"/>
    </row>
    <row r="479" spans="1:29"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8"/>
      <c r="AC479" s="1"/>
    </row>
    <row r="480" spans="1:29"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8"/>
      <c r="AC480" s="1"/>
    </row>
    <row r="481" spans="1:29"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8"/>
      <c r="AC481" s="1"/>
    </row>
    <row r="482" spans="1:29"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8"/>
      <c r="AC482" s="1"/>
    </row>
    <row r="483" spans="1:29"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8"/>
      <c r="AC483" s="1"/>
    </row>
    <row r="484" spans="1:29"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8"/>
      <c r="AC484" s="1"/>
    </row>
    <row r="485" spans="1:29"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8"/>
      <c r="AC485" s="1"/>
    </row>
    <row r="486" spans="1:29"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8"/>
      <c r="AC486" s="1"/>
    </row>
    <row r="487" spans="1:29"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8"/>
      <c r="AC487" s="1"/>
    </row>
    <row r="488" spans="1:29"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8"/>
      <c r="AC488" s="1"/>
    </row>
    <row r="489" spans="1:29"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8"/>
      <c r="AC489" s="1"/>
    </row>
    <row r="490" spans="1:29"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8"/>
      <c r="AC490" s="1"/>
    </row>
    <row r="491" spans="1:29"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8"/>
      <c r="AC491" s="1"/>
    </row>
    <row r="492" spans="1:29"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8"/>
      <c r="AC492" s="1"/>
    </row>
    <row r="493" spans="1:29"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8"/>
      <c r="AC493" s="1"/>
    </row>
    <row r="494" spans="1:29"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8"/>
      <c r="AC494" s="1"/>
    </row>
    <row r="495" spans="1:29"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8"/>
      <c r="AC495" s="1"/>
    </row>
    <row r="496" spans="1:29"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8"/>
      <c r="AC496" s="1"/>
    </row>
    <row r="497" spans="1:29"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8"/>
      <c r="AC497" s="1"/>
    </row>
    <row r="498" spans="1:29"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8"/>
      <c r="AC498" s="1"/>
    </row>
    <row r="499" spans="1:29"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8"/>
      <c r="AC499" s="1"/>
    </row>
    <row r="500" spans="1:29"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8"/>
      <c r="AC500" s="1"/>
    </row>
    <row r="501" spans="1:29"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8"/>
      <c r="AC501" s="1"/>
    </row>
    <row r="502" spans="1:29"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8"/>
      <c r="AC502" s="1"/>
    </row>
    <row r="503" spans="1:29"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8"/>
      <c r="AC503" s="1"/>
    </row>
    <row r="504" spans="1:29"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8"/>
      <c r="AC504" s="1"/>
    </row>
    <row r="505" spans="1:29"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8"/>
      <c r="AC505" s="1"/>
    </row>
    <row r="506" spans="1:29"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8"/>
      <c r="AC506" s="1"/>
    </row>
    <row r="507" spans="1:29"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8"/>
      <c r="AC507" s="1"/>
    </row>
    <row r="508" spans="1:29"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8"/>
      <c r="AC508" s="1"/>
    </row>
    <row r="509" spans="1:29"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8"/>
      <c r="AC509" s="1"/>
    </row>
    <row r="510" spans="1:29"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8"/>
      <c r="AC510" s="1"/>
    </row>
    <row r="511" spans="1:29"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8"/>
      <c r="AC511" s="1"/>
    </row>
    <row r="512" spans="1:29"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8"/>
      <c r="AC512" s="1"/>
    </row>
    <row r="513" spans="1:29"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8"/>
      <c r="AC513" s="1"/>
    </row>
    <row r="514" spans="1:29"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8"/>
      <c r="AC514" s="1"/>
    </row>
    <row r="515" spans="1:29"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8"/>
      <c r="AC515" s="1"/>
    </row>
    <row r="516" spans="1:29"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8"/>
      <c r="AC516" s="1"/>
    </row>
    <row r="517" spans="1:29"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8"/>
      <c r="AC517" s="1"/>
    </row>
    <row r="518" spans="1:29"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8"/>
      <c r="AC518" s="1"/>
    </row>
    <row r="519" spans="1:29"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8"/>
      <c r="AC519" s="1"/>
    </row>
    <row r="520" spans="1:29"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8"/>
      <c r="AC520" s="1"/>
    </row>
    <row r="521" spans="1:29"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8"/>
      <c r="AC521" s="1"/>
    </row>
    <row r="522" spans="1:29"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8"/>
      <c r="AC522" s="1"/>
    </row>
    <row r="523" spans="1:29"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8"/>
      <c r="AC523" s="1"/>
    </row>
    <row r="524" spans="1:29"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8"/>
      <c r="AC524" s="1"/>
    </row>
    <row r="525" spans="1:29"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8"/>
      <c r="AC525" s="1"/>
    </row>
    <row r="526" spans="1:29"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8"/>
      <c r="AC526" s="1"/>
    </row>
    <row r="527" spans="1:29"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8"/>
      <c r="AC527" s="1"/>
    </row>
    <row r="528" spans="1:29"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8"/>
      <c r="AC528" s="1"/>
    </row>
    <row r="529" spans="1:29"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8"/>
      <c r="AC529" s="1"/>
    </row>
    <row r="530" spans="1:29"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8"/>
      <c r="AC530" s="1"/>
    </row>
    <row r="531" spans="1:29"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8"/>
      <c r="AC531" s="1"/>
    </row>
    <row r="532" spans="1:29"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8"/>
      <c r="AC532" s="1"/>
    </row>
    <row r="533" spans="1:29"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8"/>
      <c r="AC533" s="1"/>
    </row>
    <row r="534" spans="1:29"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8"/>
      <c r="AC534" s="1"/>
    </row>
    <row r="535" spans="1:29"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8"/>
      <c r="AC535" s="1"/>
    </row>
    <row r="536" spans="1:29"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8"/>
      <c r="AC536" s="1"/>
    </row>
    <row r="537" spans="1:29"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8"/>
      <c r="AC537" s="1"/>
    </row>
    <row r="538" spans="1:29"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8"/>
      <c r="AC538" s="1"/>
    </row>
    <row r="539" spans="1:29"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8"/>
      <c r="AC539" s="1"/>
    </row>
    <row r="540" spans="1:29"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8"/>
      <c r="AC540" s="1"/>
    </row>
    <row r="541" spans="1:29"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8"/>
      <c r="AC541" s="1"/>
    </row>
    <row r="542" spans="1:29"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8"/>
      <c r="AC542" s="1"/>
    </row>
    <row r="543" spans="1:29"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8"/>
      <c r="AC543" s="1"/>
    </row>
    <row r="544" spans="1:29"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8"/>
      <c r="AC544" s="1"/>
    </row>
    <row r="545" spans="1:29"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8"/>
      <c r="AC545" s="1"/>
    </row>
    <row r="546" spans="1:29"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8"/>
      <c r="AC546" s="1"/>
    </row>
    <row r="547" spans="1:29"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8"/>
      <c r="AC547" s="1"/>
    </row>
    <row r="548" spans="1:29"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8"/>
      <c r="AC548" s="1"/>
    </row>
    <row r="549" spans="1:29"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8"/>
      <c r="AC549" s="1"/>
    </row>
    <row r="550" spans="1:29"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8"/>
      <c r="AC550" s="1"/>
    </row>
    <row r="551" spans="1:29"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8"/>
      <c r="AC551" s="1"/>
    </row>
    <row r="552" spans="1:29"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8"/>
      <c r="AC552" s="1"/>
    </row>
    <row r="553" spans="1:29"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8"/>
      <c r="AC553" s="1"/>
    </row>
    <row r="554" spans="1:29"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8"/>
      <c r="AC554" s="1"/>
    </row>
    <row r="555" spans="1:29"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8"/>
      <c r="AC555" s="1"/>
    </row>
    <row r="556" spans="1:29"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8"/>
      <c r="AC556" s="1"/>
    </row>
    <row r="557" spans="1:29"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8"/>
      <c r="AC557" s="1"/>
    </row>
    <row r="558" spans="1:29"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8"/>
      <c r="AC558" s="1"/>
    </row>
    <row r="559" spans="1:29"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8"/>
      <c r="AC559" s="1"/>
    </row>
    <row r="560" spans="1:29"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8"/>
      <c r="AC560" s="1"/>
    </row>
    <row r="561" spans="1:29"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8"/>
      <c r="AC561" s="1"/>
    </row>
    <row r="562" spans="1:29"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8"/>
      <c r="AC562" s="1"/>
    </row>
    <row r="563" spans="1:29"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8"/>
      <c r="AC563" s="1"/>
    </row>
    <row r="564" spans="1:29"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8"/>
      <c r="AC564" s="1"/>
    </row>
    <row r="565" spans="1:29"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8"/>
      <c r="AC565" s="1"/>
    </row>
    <row r="566" spans="1:29"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8"/>
      <c r="AC566" s="1"/>
    </row>
    <row r="567" spans="1:29"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8"/>
      <c r="AC567" s="1"/>
    </row>
    <row r="568" spans="1:29"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8"/>
      <c r="AC568" s="1"/>
    </row>
    <row r="569" spans="1:29"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8"/>
      <c r="AC569" s="1"/>
    </row>
    <row r="570" spans="1:29"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8"/>
      <c r="AC570" s="1"/>
    </row>
    <row r="571" spans="1:29"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8"/>
      <c r="AC571" s="1"/>
    </row>
    <row r="572" spans="1:29"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8"/>
      <c r="AC572" s="1"/>
    </row>
    <row r="573" spans="1:29"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8"/>
      <c r="AC573" s="1"/>
    </row>
    <row r="574" spans="1:29"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8"/>
      <c r="AC574" s="1"/>
    </row>
    <row r="575" spans="1:29"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8"/>
      <c r="AC575" s="1"/>
    </row>
    <row r="576" spans="1:29"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8"/>
      <c r="AC576" s="1"/>
    </row>
    <row r="577" spans="1:29"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8"/>
      <c r="AC577" s="1"/>
    </row>
    <row r="578" spans="1:29"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8"/>
      <c r="AC578" s="1"/>
    </row>
    <row r="579" spans="1:29"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8"/>
      <c r="AC579" s="1"/>
    </row>
    <row r="580" spans="1:29"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8"/>
      <c r="AC580" s="1"/>
    </row>
    <row r="581" spans="1:29"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8"/>
      <c r="AC581" s="1"/>
    </row>
    <row r="582" spans="1:29"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8"/>
      <c r="AC582" s="1"/>
    </row>
    <row r="583" spans="1:29"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8"/>
      <c r="AC583" s="1"/>
    </row>
    <row r="584" spans="1:29"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8"/>
      <c r="AC584" s="1"/>
    </row>
    <row r="585" spans="1:29"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8"/>
      <c r="AC585" s="1"/>
    </row>
    <row r="586" spans="1:29"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8"/>
      <c r="AC586" s="1"/>
    </row>
    <row r="587" spans="1:29"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8"/>
      <c r="AC587" s="1"/>
    </row>
    <row r="588" spans="1:29"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8"/>
      <c r="AC588" s="1"/>
    </row>
    <row r="589" spans="1:29"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8"/>
      <c r="AC589" s="1"/>
    </row>
    <row r="590" spans="1:29"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8"/>
      <c r="AC590" s="1"/>
    </row>
    <row r="591" spans="1:29"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8"/>
      <c r="AC591" s="1"/>
    </row>
    <row r="592" spans="1:29"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8"/>
      <c r="AC592" s="1"/>
    </row>
    <row r="593" spans="1:29"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8"/>
      <c r="AC593" s="1"/>
    </row>
    <row r="594" spans="1:29"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8"/>
      <c r="AC594" s="1"/>
    </row>
    <row r="595" spans="1:29"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8"/>
      <c r="AC595" s="1"/>
    </row>
    <row r="596" spans="1:29"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8"/>
      <c r="AC596" s="1"/>
    </row>
    <row r="597" spans="1:29"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8"/>
      <c r="AC597" s="1"/>
    </row>
    <row r="598" spans="1:29"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8"/>
      <c r="AC598" s="1"/>
    </row>
    <row r="599" spans="1:29"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8"/>
      <c r="AC599" s="1"/>
    </row>
    <row r="600" spans="1:29"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8"/>
      <c r="AC600" s="1"/>
    </row>
    <row r="601" spans="1:29"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8"/>
      <c r="AC601" s="1"/>
    </row>
    <row r="602" spans="1:29"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8"/>
      <c r="AC602" s="1"/>
    </row>
    <row r="603" spans="1:29"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8"/>
      <c r="AC603" s="1"/>
    </row>
    <row r="604" spans="1:29"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8"/>
      <c r="AC604" s="1"/>
    </row>
    <row r="605" spans="1:29"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8"/>
      <c r="AC605" s="1"/>
    </row>
    <row r="606" spans="1:29"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8"/>
      <c r="AC606" s="1"/>
    </row>
    <row r="607" spans="1:29"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8"/>
      <c r="AC607" s="1"/>
    </row>
    <row r="608" spans="1:29"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8"/>
      <c r="AC608" s="1"/>
    </row>
    <row r="609" spans="1:29"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8"/>
      <c r="AC609" s="1"/>
    </row>
    <row r="610" spans="1:29"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8"/>
      <c r="AC610" s="1"/>
    </row>
    <row r="611" spans="1:29"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8"/>
      <c r="AC611" s="1"/>
    </row>
    <row r="612" spans="1:29"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8"/>
      <c r="AC612" s="1"/>
    </row>
    <row r="613" spans="1:29"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8"/>
      <c r="AC613" s="1"/>
    </row>
    <row r="614" spans="1:29"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8"/>
      <c r="AC614" s="1"/>
    </row>
    <row r="615" spans="1:29"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8"/>
      <c r="AC615" s="1"/>
    </row>
    <row r="616" spans="1:29"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8"/>
      <c r="AC616" s="1"/>
    </row>
    <row r="617" spans="1:29"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8"/>
      <c r="AC617" s="1"/>
    </row>
    <row r="618" spans="1:29"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8"/>
      <c r="AC618" s="1"/>
    </row>
    <row r="619" spans="1:29"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8"/>
      <c r="AC619" s="1"/>
    </row>
    <row r="620" spans="1:29"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8"/>
      <c r="AC620" s="1"/>
    </row>
    <row r="621" spans="1:29"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8"/>
      <c r="AC621" s="1"/>
    </row>
    <row r="622" spans="1:29"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8"/>
      <c r="AC622" s="1"/>
    </row>
    <row r="623" spans="1:29"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8"/>
      <c r="AC623" s="1"/>
    </row>
    <row r="624" spans="1:29"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8"/>
      <c r="AC624" s="1"/>
    </row>
    <row r="625" spans="1:29"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8"/>
      <c r="AC625" s="1"/>
    </row>
    <row r="626" spans="1:29"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8"/>
      <c r="AC626" s="1"/>
    </row>
    <row r="627" spans="1:29"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8"/>
      <c r="AC627" s="1"/>
    </row>
    <row r="628" spans="1:29"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8"/>
      <c r="AC628" s="1"/>
    </row>
    <row r="629" spans="1:29"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8"/>
      <c r="AC629" s="1"/>
    </row>
    <row r="630" spans="1:29"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8"/>
      <c r="AC630" s="1"/>
    </row>
    <row r="631" spans="1:29"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8"/>
      <c r="AC631" s="1"/>
    </row>
    <row r="632" spans="1:29"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8"/>
      <c r="AC632" s="1"/>
    </row>
    <row r="633" spans="1:29"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8"/>
      <c r="AC633" s="1"/>
    </row>
    <row r="634" spans="1:29"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8"/>
      <c r="AC634" s="1"/>
    </row>
    <row r="635" spans="1:29"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8"/>
      <c r="AC635" s="1"/>
    </row>
    <row r="636" spans="1:29"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8"/>
      <c r="AC636" s="1"/>
    </row>
    <row r="637" spans="1:29"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8"/>
      <c r="AC637" s="1"/>
    </row>
    <row r="638" spans="1:29"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8"/>
      <c r="AC638" s="1"/>
    </row>
    <row r="639" spans="1:29"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8"/>
      <c r="AC639" s="1"/>
    </row>
    <row r="640" spans="1:29"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8"/>
      <c r="AC640" s="1"/>
    </row>
    <row r="641" spans="1:29"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8"/>
      <c r="AC641" s="1"/>
    </row>
    <row r="642" spans="1:29"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8"/>
      <c r="AC642" s="1"/>
    </row>
    <row r="643" spans="1:29"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8"/>
      <c r="AC643" s="1"/>
    </row>
    <row r="644" spans="1:29"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8"/>
      <c r="AC644" s="1"/>
    </row>
    <row r="645" spans="1:29"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8"/>
      <c r="AC645" s="1"/>
    </row>
    <row r="646" spans="1:29"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8"/>
      <c r="AC646" s="1"/>
    </row>
    <row r="647" spans="1:29"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8"/>
      <c r="AC647" s="1"/>
    </row>
    <row r="648" spans="1:29"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8"/>
      <c r="AC648" s="1"/>
    </row>
    <row r="649" spans="1:29"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8"/>
      <c r="AC649" s="1"/>
    </row>
    <row r="650" spans="1:29"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8"/>
      <c r="AC650" s="1"/>
    </row>
    <row r="651" spans="1:29"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8"/>
      <c r="AC651" s="1"/>
    </row>
    <row r="652" spans="1:29"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8"/>
      <c r="AC652" s="1"/>
    </row>
    <row r="653" spans="1:29"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8"/>
      <c r="AC653" s="1"/>
    </row>
    <row r="654" spans="1:29"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8"/>
      <c r="AC654" s="1"/>
    </row>
    <row r="655" spans="1:29"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8"/>
      <c r="AC655" s="1"/>
    </row>
    <row r="656" spans="1:29"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8"/>
      <c r="AC656" s="1"/>
    </row>
    <row r="657" spans="1:29"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8"/>
      <c r="AC657" s="1"/>
    </row>
    <row r="658" spans="1:29"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8"/>
      <c r="AC658" s="1"/>
    </row>
    <row r="659" spans="1:29"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8"/>
      <c r="AC659" s="1"/>
    </row>
    <row r="660" spans="1:29"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8"/>
      <c r="AC660" s="1"/>
    </row>
    <row r="661" spans="1:29"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8"/>
      <c r="AC661" s="1"/>
    </row>
    <row r="662" spans="1:29"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8"/>
      <c r="AC662" s="1"/>
    </row>
    <row r="663" spans="1:29"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8"/>
      <c r="AC663" s="1"/>
    </row>
    <row r="664" spans="1:29"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8"/>
      <c r="AC664" s="1"/>
    </row>
    <row r="665" spans="1:29"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8"/>
      <c r="AC665" s="1"/>
    </row>
    <row r="666" spans="1:29"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8"/>
      <c r="AC666" s="1"/>
    </row>
    <row r="667" spans="1:29"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8"/>
      <c r="AC667" s="1"/>
    </row>
    <row r="668" spans="1:29"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8"/>
      <c r="AC668" s="1"/>
    </row>
    <row r="669" spans="1:29"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8"/>
      <c r="AC669" s="1"/>
    </row>
    <row r="670" spans="1:29"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8"/>
      <c r="AC670" s="1"/>
    </row>
    <row r="671" spans="1:29"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8"/>
      <c r="AC671" s="1"/>
    </row>
    <row r="672" spans="1:29"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8"/>
      <c r="AC672" s="1"/>
    </row>
    <row r="673" spans="1:29"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8"/>
      <c r="AC673" s="1"/>
    </row>
    <row r="674" spans="1:29"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8"/>
      <c r="AC674" s="1"/>
    </row>
    <row r="675" spans="1:29"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8"/>
      <c r="AC675" s="1"/>
    </row>
    <row r="676" spans="1:29"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8"/>
      <c r="AC676" s="1"/>
    </row>
    <row r="677" spans="1:29"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8"/>
      <c r="AC677" s="1"/>
    </row>
    <row r="678" spans="1:29"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8"/>
      <c r="AC678" s="1"/>
    </row>
    <row r="679" spans="1:29"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8"/>
      <c r="AC679" s="1"/>
    </row>
    <row r="680" spans="1:29"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8"/>
      <c r="AC680" s="1"/>
    </row>
    <row r="681" spans="1:29"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8"/>
      <c r="AC681" s="1"/>
    </row>
    <row r="682" spans="1:29"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8"/>
      <c r="AC682" s="1"/>
    </row>
    <row r="683" spans="1:29"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8"/>
      <c r="AC683" s="1"/>
    </row>
    <row r="684" spans="1:29"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8"/>
      <c r="AC684" s="1"/>
    </row>
    <row r="685" spans="1:29"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8"/>
      <c r="AC685" s="1"/>
    </row>
    <row r="686" spans="1:29"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8"/>
      <c r="AC686" s="1"/>
    </row>
    <row r="687" spans="1:29"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8"/>
      <c r="AC687" s="1"/>
    </row>
    <row r="688" spans="1:29"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8"/>
      <c r="AC688" s="1"/>
    </row>
    <row r="689" spans="1:29"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8"/>
      <c r="AC689" s="1"/>
    </row>
    <row r="690" spans="1:29"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8"/>
      <c r="AC690" s="1"/>
    </row>
    <row r="691" spans="1:29"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8"/>
      <c r="AC691" s="1"/>
    </row>
    <row r="692" spans="1:29"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8"/>
      <c r="AC692" s="1"/>
    </row>
    <row r="693" spans="1:29"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8"/>
      <c r="AC693" s="1"/>
    </row>
    <row r="694" spans="1:29"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8"/>
      <c r="AC694" s="1"/>
    </row>
    <row r="695" spans="1:29"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8"/>
      <c r="AC695" s="1"/>
    </row>
    <row r="696" spans="1:29"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8"/>
      <c r="AC696" s="1"/>
    </row>
    <row r="697" spans="1:29"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8"/>
      <c r="AC697" s="1"/>
    </row>
    <row r="698" spans="1:29"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8"/>
      <c r="AC698" s="1"/>
    </row>
    <row r="699" spans="1:29"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8"/>
      <c r="AC699" s="1"/>
    </row>
    <row r="700" spans="1:29"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8"/>
      <c r="AC700" s="1"/>
    </row>
    <row r="701" spans="1:29"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8"/>
      <c r="AC701" s="1"/>
    </row>
    <row r="702" spans="1:29"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8"/>
      <c r="AC702" s="1"/>
    </row>
    <row r="703" spans="1:29"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8"/>
      <c r="AC703" s="1"/>
    </row>
    <row r="704" spans="1:29"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8"/>
      <c r="AC704" s="1"/>
    </row>
    <row r="705" spans="1:29"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8"/>
      <c r="AC705" s="1"/>
    </row>
    <row r="706" spans="1:29"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8"/>
      <c r="AC706" s="1"/>
    </row>
    <row r="707" spans="1:29"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8"/>
      <c r="AC707" s="1"/>
    </row>
    <row r="708" spans="1:29"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8"/>
      <c r="AC708" s="1"/>
    </row>
    <row r="709" spans="1:29"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8"/>
      <c r="AC709" s="1"/>
    </row>
    <row r="710" spans="1:29"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8"/>
      <c r="AC710" s="1"/>
    </row>
    <row r="711" spans="1:29"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8"/>
      <c r="AC711" s="1"/>
    </row>
    <row r="712" spans="1:29"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8"/>
      <c r="AC712" s="1"/>
    </row>
    <row r="713" spans="1:29"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8"/>
      <c r="AC713" s="1"/>
    </row>
    <row r="714" spans="1:29"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8"/>
      <c r="AC714" s="1"/>
    </row>
    <row r="715" spans="1:29"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8"/>
      <c r="AC715" s="1"/>
    </row>
    <row r="716" spans="1:29"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8"/>
      <c r="AC716" s="1"/>
    </row>
    <row r="717" spans="1:29"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8"/>
      <c r="AC717" s="1"/>
    </row>
    <row r="718" spans="1:29"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8"/>
      <c r="AC718" s="1"/>
    </row>
    <row r="719" spans="1:29"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8"/>
      <c r="AC719" s="1"/>
    </row>
    <row r="720" spans="1:29"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8"/>
      <c r="AC720" s="1"/>
    </row>
    <row r="721" spans="1:29"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8"/>
      <c r="AC721" s="1"/>
    </row>
    <row r="722" spans="1:29"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8"/>
      <c r="AC722" s="1"/>
    </row>
    <row r="723" spans="1:29"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8"/>
      <c r="AC723" s="1"/>
    </row>
    <row r="724" spans="1:29"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8"/>
      <c r="AC724" s="1"/>
    </row>
    <row r="725" spans="1:29"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8"/>
      <c r="AC725" s="1"/>
    </row>
    <row r="726" spans="1:29"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8"/>
      <c r="AC726" s="1"/>
    </row>
    <row r="727" spans="1:29"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8"/>
      <c r="AC727" s="1"/>
    </row>
    <row r="728" spans="1:29"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8"/>
      <c r="AC728" s="1"/>
    </row>
    <row r="729" spans="1:29"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8"/>
      <c r="AC729" s="1"/>
    </row>
    <row r="730" spans="1:29"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8"/>
      <c r="AC730" s="1"/>
    </row>
    <row r="731" spans="1:29"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8"/>
      <c r="AC731" s="1"/>
    </row>
    <row r="732" spans="1:29"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8"/>
      <c r="AC732" s="1"/>
    </row>
    <row r="733" spans="1:29"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8"/>
      <c r="AC733" s="1"/>
    </row>
    <row r="734" spans="1:29"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8"/>
      <c r="AC734" s="1"/>
    </row>
    <row r="735" spans="1:29"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8"/>
      <c r="AC735" s="1"/>
    </row>
    <row r="736" spans="1:29"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8"/>
      <c r="AC736" s="1"/>
    </row>
    <row r="737" spans="1:29"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8"/>
      <c r="AC737" s="1"/>
    </row>
    <row r="738" spans="1:29"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8"/>
      <c r="AC738" s="1"/>
    </row>
    <row r="739" spans="1:29"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8"/>
      <c r="AC739" s="1"/>
    </row>
    <row r="740" spans="1:29"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8"/>
      <c r="AC740" s="1"/>
    </row>
    <row r="741" spans="1:29"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8"/>
      <c r="AC741" s="1"/>
    </row>
    <row r="742" spans="1:29"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8"/>
      <c r="AC742" s="1"/>
    </row>
    <row r="743" spans="1:29"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8"/>
      <c r="AC743" s="1"/>
    </row>
    <row r="744" spans="1:29"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8"/>
      <c r="AC744" s="1"/>
    </row>
    <row r="745" spans="1:29"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8"/>
      <c r="AC745" s="1"/>
    </row>
    <row r="746" spans="1:29"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8"/>
      <c r="AC746" s="1"/>
    </row>
    <row r="747" spans="1:29"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8"/>
      <c r="AC747" s="1"/>
    </row>
    <row r="748" spans="1:29"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8"/>
      <c r="AC748" s="1"/>
    </row>
    <row r="749" spans="1:29"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8"/>
      <c r="AC749" s="1"/>
    </row>
    <row r="750" spans="1:29"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8"/>
      <c r="AC750" s="1"/>
    </row>
    <row r="751" spans="1:29"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8"/>
      <c r="AC751" s="1"/>
    </row>
    <row r="752" spans="1:29"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8"/>
      <c r="AC752" s="1"/>
    </row>
    <row r="753" spans="1:29"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8"/>
      <c r="AC753" s="1"/>
    </row>
    <row r="754" spans="1:29"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8"/>
      <c r="AC754" s="1"/>
    </row>
    <row r="755" spans="1:29"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8"/>
      <c r="AC755" s="1"/>
    </row>
    <row r="756" spans="1:29"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8"/>
      <c r="AC756" s="1"/>
    </row>
    <row r="757" spans="1:29"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8"/>
      <c r="AC757" s="1"/>
    </row>
    <row r="758" spans="1:29"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8"/>
      <c r="AC758" s="1"/>
    </row>
    <row r="759" spans="1:29"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8"/>
      <c r="AC759" s="1"/>
    </row>
    <row r="760" spans="1:29"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8"/>
      <c r="AC760" s="1"/>
    </row>
    <row r="761" spans="1:29"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8"/>
      <c r="AC761" s="1"/>
    </row>
    <row r="762" spans="1:29"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8"/>
      <c r="AC762" s="1"/>
    </row>
    <row r="763" spans="1:29"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8"/>
      <c r="AC763" s="1"/>
    </row>
    <row r="764" spans="1:29"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8"/>
      <c r="AC764" s="1"/>
    </row>
    <row r="765" spans="1:29"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8"/>
      <c r="AC765" s="1"/>
    </row>
    <row r="766" spans="1:29"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8"/>
      <c r="AC766" s="1"/>
    </row>
    <row r="767" spans="1:29"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8"/>
      <c r="AC767" s="1"/>
    </row>
    <row r="768" spans="1:29"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8"/>
      <c r="AC768" s="1"/>
    </row>
    <row r="769" spans="1:29"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8"/>
      <c r="AC769" s="1"/>
    </row>
    <row r="770" spans="1:29"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8"/>
      <c r="AC770" s="1"/>
    </row>
    <row r="771" spans="1:29"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8"/>
      <c r="AC771" s="1"/>
    </row>
    <row r="772" spans="1:29"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8"/>
      <c r="AC772" s="1"/>
    </row>
    <row r="773" spans="1:29"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8"/>
      <c r="AC773" s="1"/>
    </row>
    <row r="774" spans="1:29"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8"/>
      <c r="AC774" s="1"/>
    </row>
    <row r="775" spans="1:29"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8"/>
      <c r="AC775" s="1"/>
    </row>
    <row r="776" spans="1:29"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8"/>
      <c r="AC776" s="1"/>
    </row>
    <row r="777" spans="1:29"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8"/>
      <c r="AC777" s="1"/>
    </row>
    <row r="778" spans="1:29"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8"/>
      <c r="AC778" s="1"/>
    </row>
    <row r="779" spans="1:29"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8"/>
      <c r="AC779" s="1"/>
    </row>
    <row r="780" spans="1:29"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8"/>
      <c r="AC780" s="1"/>
    </row>
    <row r="781" spans="1:29"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8"/>
      <c r="AC781" s="1"/>
    </row>
    <row r="782" spans="1:29"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8"/>
      <c r="AC782" s="1"/>
    </row>
    <row r="783" spans="1:29"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8"/>
      <c r="AC783" s="1"/>
    </row>
    <row r="784" spans="1:29"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8"/>
      <c r="AC784" s="1"/>
    </row>
    <row r="785" spans="1:29"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8"/>
      <c r="AC785" s="1"/>
    </row>
    <row r="786" spans="1:29"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8"/>
      <c r="AC786" s="1"/>
    </row>
    <row r="787" spans="1:29"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8"/>
      <c r="AC787" s="1"/>
    </row>
    <row r="788" spans="1:29"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8"/>
      <c r="AC788" s="1"/>
    </row>
    <row r="789" spans="1:29"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8"/>
      <c r="AC789" s="1"/>
    </row>
    <row r="790" spans="1:29"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8"/>
      <c r="AC790" s="1"/>
    </row>
    <row r="791" spans="1:29"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8"/>
      <c r="AC791" s="1"/>
    </row>
    <row r="792" spans="1:29"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8"/>
      <c r="AC792" s="1"/>
    </row>
    <row r="793" spans="1:29"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8"/>
      <c r="AC793" s="1"/>
    </row>
    <row r="794" spans="1:29"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8"/>
      <c r="AC794" s="1"/>
    </row>
    <row r="795" spans="1:29"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8"/>
      <c r="AC795" s="1"/>
    </row>
    <row r="796" spans="1:29"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8"/>
      <c r="AC796" s="1"/>
    </row>
    <row r="797" spans="1:29"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8"/>
      <c r="AC797" s="1"/>
    </row>
    <row r="798" spans="1:29"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8"/>
      <c r="AC798" s="1"/>
    </row>
    <row r="799" spans="1:29"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8"/>
      <c r="AC799" s="1"/>
    </row>
    <row r="800" spans="1:29"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8"/>
      <c r="AC800" s="1"/>
    </row>
    <row r="801" spans="1:29"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8"/>
      <c r="AC801" s="1"/>
    </row>
    <row r="802" spans="1:29"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8"/>
      <c r="AC802" s="1"/>
    </row>
    <row r="803" spans="1:29"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8"/>
      <c r="AC803" s="1"/>
    </row>
    <row r="804" spans="1:29"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8"/>
      <c r="AC804" s="1"/>
    </row>
    <row r="805" spans="1:29"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8"/>
      <c r="AC805" s="1"/>
    </row>
    <row r="806" spans="1:29"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8"/>
      <c r="AC806" s="1"/>
    </row>
    <row r="807" spans="1:29"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8"/>
      <c r="AC807" s="1"/>
    </row>
    <row r="808" spans="1:29"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8"/>
      <c r="AC808" s="1"/>
    </row>
    <row r="809" spans="1:29"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8"/>
      <c r="AC809" s="1"/>
    </row>
    <row r="810" spans="1:29"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8"/>
      <c r="AC810" s="1"/>
    </row>
    <row r="811" spans="1:29"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8"/>
      <c r="AC811" s="1"/>
    </row>
    <row r="812" spans="1:29"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8"/>
      <c r="AC812" s="1"/>
    </row>
    <row r="813" spans="1:29"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8"/>
      <c r="AC813" s="1"/>
    </row>
    <row r="814" spans="1:29"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8"/>
      <c r="AC814" s="1"/>
    </row>
    <row r="815" spans="1:29"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8"/>
      <c r="AC815" s="1"/>
    </row>
    <row r="816" spans="1:29"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8"/>
      <c r="AC816" s="1"/>
    </row>
    <row r="817" spans="1:29"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8"/>
      <c r="AC817" s="1"/>
    </row>
    <row r="818" spans="1:29"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8"/>
      <c r="AC818" s="1"/>
    </row>
    <row r="819" spans="1:29"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8"/>
      <c r="AC819" s="1"/>
    </row>
    <row r="820" spans="1:29"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8"/>
      <c r="AC820" s="1"/>
    </row>
    <row r="821" spans="1:29"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8"/>
      <c r="AC821" s="1"/>
    </row>
    <row r="822" spans="1:29"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8"/>
      <c r="AC822" s="1"/>
    </row>
    <row r="823" spans="1:29"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8"/>
      <c r="AC823" s="1"/>
    </row>
    <row r="824" spans="1:29"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8"/>
      <c r="AC824" s="1"/>
    </row>
    <row r="825" spans="1:29"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8"/>
      <c r="AC825" s="1"/>
    </row>
    <row r="826" spans="1:29"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8"/>
      <c r="AC826" s="1"/>
    </row>
    <row r="827" spans="1:29"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8"/>
      <c r="AC827" s="1"/>
    </row>
    <row r="828" spans="1:29"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8"/>
      <c r="AC828" s="1"/>
    </row>
    <row r="829" spans="1:29"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8"/>
      <c r="AC829" s="1"/>
    </row>
    <row r="830" spans="1:29"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8"/>
      <c r="AC830" s="1"/>
    </row>
    <row r="831" spans="1:29"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8"/>
      <c r="AC831" s="1"/>
    </row>
    <row r="832" spans="1:29"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8"/>
      <c r="AC832" s="1"/>
    </row>
    <row r="833" spans="1:29"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8"/>
      <c r="AC833" s="1"/>
    </row>
    <row r="834" spans="1:29"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8"/>
      <c r="AC834" s="1"/>
    </row>
    <row r="835" spans="1:29"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8"/>
      <c r="AC835" s="1"/>
    </row>
    <row r="836" spans="1:29"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8"/>
      <c r="AC836" s="1"/>
    </row>
    <row r="837" spans="1:29"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8"/>
      <c r="AC837" s="1"/>
    </row>
    <row r="838" spans="1:29"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8"/>
      <c r="AC838" s="1"/>
    </row>
    <row r="839" spans="1:29"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8"/>
      <c r="AC839" s="1"/>
    </row>
    <row r="840" spans="1:29"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8"/>
      <c r="AC840" s="1"/>
    </row>
    <row r="841" spans="1:29"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8"/>
      <c r="AC841" s="1"/>
    </row>
    <row r="842" spans="1:29"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8"/>
      <c r="AC842" s="1"/>
    </row>
    <row r="843" spans="1:29"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8"/>
      <c r="AC843" s="1"/>
    </row>
    <row r="844" spans="1:29"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8"/>
      <c r="AC844" s="1"/>
    </row>
    <row r="845" spans="1:29"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8"/>
      <c r="AC845" s="1"/>
    </row>
    <row r="846" spans="1:29"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8"/>
      <c r="AC846" s="1"/>
    </row>
    <row r="847" spans="1:29"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8"/>
      <c r="AC847" s="1"/>
    </row>
    <row r="848" spans="1:29"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8"/>
      <c r="AC848" s="1"/>
    </row>
    <row r="849" spans="1:29"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8"/>
      <c r="AC849" s="1"/>
    </row>
    <row r="850" spans="1:29"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8"/>
      <c r="AC850" s="1"/>
    </row>
    <row r="851" spans="1:29"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8"/>
      <c r="AC851" s="1"/>
    </row>
    <row r="852" spans="1:29"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8"/>
      <c r="AC852" s="1"/>
    </row>
    <row r="853" spans="1:29"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8"/>
      <c r="AC853" s="1"/>
    </row>
    <row r="854" spans="1:29"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8"/>
      <c r="AC854" s="1"/>
    </row>
    <row r="855" spans="1:29"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8"/>
      <c r="AC855" s="1"/>
    </row>
    <row r="856" spans="1:29"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8"/>
      <c r="AC856" s="1"/>
    </row>
    <row r="857" spans="1:29"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8"/>
      <c r="AC857" s="1"/>
    </row>
    <row r="858" spans="1:29"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8"/>
      <c r="AC858" s="1"/>
    </row>
    <row r="859" spans="1:29"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8"/>
      <c r="AC859" s="1"/>
    </row>
    <row r="860" spans="1:29"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8"/>
      <c r="AC860" s="1"/>
    </row>
    <row r="861" spans="1:29"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8"/>
      <c r="AC861" s="1"/>
    </row>
    <row r="862" spans="1:29"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8"/>
      <c r="AC862" s="1"/>
    </row>
    <row r="863" spans="1:29"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8"/>
      <c r="AC863" s="1"/>
    </row>
    <row r="864" spans="1:29"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8"/>
      <c r="AC864" s="1"/>
    </row>
    <row r="865" spans="1:29"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8"/>
      <c r="AC865" s="1"/>
    </row>
    <row r="866" spans="1:29"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8"/>
      <c r="AC866" s="1"/>
    </row>
    <row r="867" spans="1:29"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8"/>
      <c r="AC867" s="1"/>
    </row>
    <row r="868" spans="1:29"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8"/>
      <c r="AC868" s="1"/>
    </row>
    <row r="869" spans="1:29"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8"/>
      <c r="AC869" s="1"/>
    </row>
    <row r="870" spans="1:29"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8"/>
      <c r="AC870" s="1"/>
    </row>
    <row r="871" spans="1:29"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8"/>
      <c r="AC871" s="1"/>
    </row>
    <row r="872" spans="1:29"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8"/>
      <c r="AC872" s="1"/>
    </row>
    <row r="873" spans="1:29"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8"/>
      <c r="AC873" s="1"/>
    </row>
    <row r="874" spans="1:29"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8"/>
      <c r="AC874" s="1"/>
    </row>
    <row r="875" spans="1:29"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8"/>
      <c r="AC875" s="1"/>
    </row>
    <row r="876" spans="1:29"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8"/>
      <c r="AC876" s="1"/>
    </row>
    <row r="877" spans="1:29"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8"/>
      <c r="AC877" s="1"/>
    </row>
    <row r="878" spans="1:29"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8"/>
      <c r="AC878" s="1"/>
    </row>
    <row r="879" spans="1:29"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8"/>
      <c r="AC879" s="1"/>
    </row>
    <row r="880" spans="1:29"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8"/>
      <c r="AC880" s="1"/>
    </row>
    <row r="881" spans="1:29"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8"/>
      <c r="AC881" s="1"/>
    </row>
    <row r="882" spans="1:29"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8"/>
      <c r="AC882" s="1"/>
    </row>
    <row r="883" spans="1:29"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8"/>
      <c r="AC883" s="1"/>
    </row>
    <row r="884" spans="1:29"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8"/>
      <c r="AC884" s="1"/>
    </row>
    <row r="885" spans="1:29"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8"/>
      <c r="AC885" s="1"/>
    </row>
    <row r="886" spans="1:29"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8"/>
      <c r="AC886" s="1"/>
    </row>
    <row r="887" spans="1:29"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8"/>
      <c r="AC887" s="1"/>
    </row>
    <row r="888" spans="1:29"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8"/>
      <c r="AC888" s="1"/>
    </row>
    <row r="889" spans="1:29"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8"/>
      <c r="AC889" s="1"/>
    </row>
    <row r="890" spans="1:29"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8"/>
      <c r="AC890" s="1"/>
    </row>
    <row r="891" spans="1:29"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8"/>
      <c r="AC891" s="1"/>
    </row>
    <row r="892" spans="1:29"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8"/>
      <c r="AC892" s="1"/>
    </row>
    <row r="893" spans="1:29"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8"/>
      <c r="AC893" s="1"/>
    </row>
    <row r="894" spans="1:29"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8"/>
      <c r="AC894" s="1"/>
    </row>
    <row r="895" spans="1:29"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8"/>
      <c r="AC895" s="1"/>
    </row>
    <row r="896" spans="1:29"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8"/>
      <c r="AC896" s="1"/>
    </row>
    <row r="897" spans="1:29"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8"/>
      <c r="AC897" s="1"/>
    </row>
    <row r="898" spans="1:29"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8"/>
      <c r="AC898" s="1"/>
    </row>
    <row r="899" spans="1:29"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8"/>
      <c r="AC899" s="1"/>
    </row>
    <row r="900" spans="1:29"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8"/>
      <c r="AC900" s="1"/>
    </row>
    <row r="901" spans="1:29"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8"/>
      <c r="AC901" s="1"/>
    </row>
    <row r="902" spans="1:29"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8"/>
      <c r="AC902" s="1"/>
    </row>
    <row r="903" spans="1:29"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8"/>
      <c r="AC903" s="1"/>
    </row>
    <row r="904" spans="1:29"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8"/>
      <c r="AC904" s="1"/>
    </row>
    <row r="905" spans="1:29"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8"/>
      <c r="AC905" s="1"/>
    </row>
    <row r="906" spans="1:29"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8"/>
      <c r="AC906" s="1"/>
    </row>
    <row r="907" spans="1:29"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8"/>
      <c r="AC907" s="1"/>
    </row>
    <row r="908" spans="1:29"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8"/>
      <c r="AC908" s="1"/>
    </row>
    <row r="909" spans="1:29"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8"/>
      <c r="AC909" s="1"/>
    </row>
    <row r="910" spans="1:29"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8"/>
      <c r="AC910" s="1"/>
    </row>
    <row r="911" spans="1:29"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8"/>
      <c r="AC911" s="1"/>
    </row>
    <row r="912" spans="1:29"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8"/>
      <c r="AC912" s="1"/>
    </row>
    <row r="913" spans="1:29"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8"/>
      <c r="AC913" s="1"/>
    </row>
    <row r="914" spans="1:29"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8"/>
      <c r="AC914" s="1"/>
    </row>
    <row r="915" spans="1:29"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8"/>
      <c r="AC915" s="1"/>
    </row>
    <row r="916" spans="1:29"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8"/>
      <c r="AC916" s="1"/>
    </row>
    <row r="917" spans="1:29"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8"/>
      <c r="AC917" s="1"/>
    </row>
    <row r="918" spans="1:29"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8"/>
      <c r="AC918" s="1"/>
    </row>
    <row r="919" spans="1:29"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8"/>
      <c r="AC919" s="1"/>
    </row>
    <row r="920" spans="1:29"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8"/>
      <c r="AC920" s="1"/>
    </row>
    <row r="921" spans="1:29"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8"/>
      <c r="AC921" s="1"/>
    </row>
    <row r="922" spans="1:29"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8"/>
      <c r="AC922" s="1"/>
    </row>
    <row r="923" spans="1:29"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8"/>
      <c r="AC923" s="1"/>
    </row>
    <row r="924" spans="1:29"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8"/>
      <c r="AC924" s="1"/>
    </row>
    <row r="925" spans="1:29"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8"/>
      <c r="AC925" s="1"/>
    </row>
    <row r="926" spans="1:29"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8"/>
      <c r="AC926" s="1"/>
    </row>
    <row r="927" spans="1:29"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8"/>
      <c r="AC927" s="1"/>
    </row>
    <row r="928" spans="1:29"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8"/>
      <c r="AC928" s="1"/>
    </row>
    <row r="929" spans="1:29"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8"/>
      <c r="AC929" s="1"/>
    </row>
    <row r="930" spans="1:29"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8"/>
      <c r="AC930" s="1"/>
    </row>
    <row r="931" spans="1:29"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8"/>
      <c r="AC931" s="1"/>
    </row>
    <row r="932" spans="1:29"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8"/>
      <c r="AC932" s="1"/>
    </row>
    <row r="933" spans="1:29"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8"/>
      <c r="AC933" s="1"/>
    </row>
    <row r="934" spans="1:29"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8"/>
      <c r="AC934" s="1"/>
    </row>
    <row r="935" spans="1:29"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8"/>
      <c r="AC935" s="1"/>
    </row>
    <row r="936" spans="1:29"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8"/>
      <c r="AC936" s="1"/>
    </row>
    <row r="937" spans="1:29"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8"/>
      <c r="AC937" s="1"/>
    </row>
    <row r="938" spans="1:29"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8"/>
      <c r="AC938" s="1"/>
    </row>
    <row r="939" spans="1:29"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8"/>
      <c r="AC939" s="1"/>
    </row>
    <row r="940" spans="1:29"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8"/>
      <c r="AC940" s="1"/>
    </row>
    <row r="941" spans="1:29"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8"/>
      <c r="AC941" s="1"/>
    </row>
    <row r="942" spans="1:29"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8"/>
      <c r="AC942" s="1"/>
    </row>
    <row r="943" spans="1:29"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8"/>
      <c r="AC943" s="1"/>
    </row>
    <row r="944" spans="1:29"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8"/>
      <c r="AC944" s="1"/>
    </row>
    <row r="945" spans="1:29"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8"/>
      <c r="AC945" s="1"/>
    </row>
    <row r="946" spans="1:29"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8"/>
      <c r="AC946" s="1"/>
    </row>
    <row r="947" spans="1:29"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8"/>
      <c r="AC947" s="1"/>
    </row>
    <row r="948" spans="1:29"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8"/>
      <c r="AC948" s="1"/>
    </row>
    <row r="949" spans="1:29"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8"/>
      <c r="AC949" s="1"/>
    </row>
    <row r="950" spans="1:29"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8"/>
      <c r="AC950" s="1"/>
    </row>
    <row r="951" spans="1:29"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8"/>
      <c r="AC951" s="1"/>
    </row>
    <row r="952" spans="1:29"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8"/>
      <c r="AC952" s="1"/>
    </row>
    <row r="953" spans="1:29"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8"/>
      <c r="AC953" s="1"/>
    </row>
    <row r="954" spans="1:29"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8"/>
      <c r="AC954" s="1"/>
    </row>
    <row r="955" spans="1:29"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8"/>
      <c r="AC955" s="1"/>
    </row>
    <row r="956" spans="1:29"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8"/>
      <c r="AC956" s="1"/>
    </row>
    <row r="957" spans="1:29"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8"/>
      <c r="AC957" s="1"/>
    </row>
    <row r="958" spans="1:29"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8"/>
      <c r="AC958" s="1"/>
    </row>
    <row r="959" spans="1:29"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8"/>
      <c r="AC959" s="1"/>
    </row>
    <row r="960" spans="1:29"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8"/>
      <c r="AC960" s="1"/>
    </row>
    <row r="961" spans="1:29"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8"/>
      <c r="AC961" s="1"/>
    </row>
    <row r="962" spans="1:29"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8"/>
      <c r="AC962" s="1"/>
    </row>
    <row r="963" spans="1:29"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8"/>
      <c r="AC963" s="1"/>
    </row>
    <row r="964" spans="1:29"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8"/>
      <c r="AC964" s="1"/>
    </row>
    <row r="965" spans="1:29"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8"/>
      <c r="AC965" s="1"/>
    </row>
    <row r="966" spans="1:29"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8"/>
      <c r="AC966" s="1"/>
    </row>
    <row r="967" spans="1:29"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8"/>
      <c r="AC967" s="1"/>
    </row>
    <row r="968" spans="1:29"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8"/>
      <c r="AC968" s="1"/>
    </row>
    <row r="969" spans="1:29"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8"/>
      <c r="AC969" s="1"/>
    </row>
    <row r="970" spans="1:29"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8"/>
      <c r="AC970" s="1"/>
    </row>
    <row r="971" spans="1:29"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8"/>
      <c r="AC971" s="1"/>
    </row>
    <row r="972" spans="1:29"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8"/>
      <c r="AC972" s="1"/>
    </row>
    <row r="973" spans="1:29"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8"/>
      <c r="AC973" s="1"/>
    </row>
    <row r="974" spans="1:29"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8"/>
      <c r="AC974" s="1"/>
    </row>
    <row r="975" spans="1:29"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8"/>
      <c r="AC975" s="1"/>
    </row>
    <row r="976" spans="1:29"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8"/>
      <c r="AC976" s="1"/>
    </row>
    <row r="977" spans="1:29"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8"/>
      <c r="AC977" s="1"/>
    </row>
    <row r="978" spans="1:29"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8"/>
      <c r="AC978" s="1"/>
    </row>
    <row r="979" spans="1:29"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8"/>
      <c r="AC979" s="1"/>
    </row>
    <row r="980" spans="1:29"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8"/>
      <c r="AC980" s="1"/>
    </row>
    <row r="981" spans="1:29"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8"/>
      <c r="AC981" s="1"/>
    </row>
    <row r="982" spans="1:29"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8"/>
      <c r="AC982" s="1"/>
    </row>
    <row r="983" spans="1:29"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8"/>
      <c r="AC983" s="1"/>
    </row>
    <row r="984" spans="1:29"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8"/>
      <c r="AC984" s="1"/>
    </row>
    <row r="985" spans="1:29"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8"/>
      <c r="AC985" s="1"/>
    </row>
    <row r="986" spans="1:29"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8"/>
      <c r="AC986" s="1"/>
    </row>
    <row r="987" spans="1:29"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8"/>
      <c r="AC987" s="1"/>
    </row>
    <row r="988" spans="1:29"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8"/>
      <c r="AC988" s="1"/>
    </row>
    <row r="989" spans="1:29"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8"/>
      <c r="AC989" s="1"/>
    </row>
    <row r="990" spans="1:29"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8"/>
      <c r="AC990" s="1"/>
    </row>
    <row r="991" spans="1:29"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8"/>
      <c r="AC991" s="1"/>
    </row>
    <row r="992" spans="1:29"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8"/>
      <c r="AC992" s="1"/>
    </row>
    <row r="993" spans="1:29"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8"/>
      <c r="AC993" s="1"/>
    </row>
    <row r="994" spans="1:29"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8"/>
      <c r="AC994" s="1"/>
    </row>
    <row r="995" spans="1:29"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8"/>
      <c r="AC995" s="1"/>
    </row>
    <row r="996" spans="1:29"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8"/>
      <c r="AC996" s="1"/>
    </row>
    <row r="997" spans="1:29"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8"/>
      <c r="AC997" s="1"/>
    </row>
    <row r="998" spans="1:29"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8"/>
      <c r="AC998" s="1"/>
    </row>
    <row r="999" spans="1:29"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8"/>
      <c r="AC999" s="1"/>
    </row>
    <row r="1000" spans="1:29"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8"/>
      <c r="AC1000" s="1"/>
    </row>
    <row r="1001" spans="1:29"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8"/>
      <c r="AC1001" s="1"/>
    </row>
    <row r="1002" spans="1:29"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8"/>
      <c r="AC1002" s="1"/>
    </row>
    <row r="1003" spans="1:29"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8"/>
      <c r="AC1003" s="1"/>
    </row>
    <row r="1004" spans="1:29"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8"/>
      <c r="AC1004" s="1"/>
    </row>
  </sheetData>
  <mergeCells count="347">
    <mergeCell ref="G78:J78"/>
    <mergeCell ref="K78:T78"/>
    <mergeCell ref="U78:V78"/>
    <mergeCell ref="G79:J79"/>
    <mergeCell ref="K79:T79"/>
    <mergeCell ref="U79:V79"/>
    <mergeCell ref="G80:J80"/>
    <mergeCell ref="G84:H84"/>
    <mergeCell ref="G85:H85"/>
    <mergeCell ref="I85:J85"/>
    <mergeCell ref="K85:M85"/>
    <mergeCell ref="K77:T77"/>
    <mergeCell ref="U77:V77"/>
    <mergeCell ref="G75:J75"/>
    <mergeCell ref="K75:T75"/>
    <mergeCell ref="U75:V75"/>
    <mergeCell ref="G76:J76"/>
    <mergeCell ref="K76:T76"/>
    <mergeCell ref="U76:V76"/>
    <mergeCell ref="G77:J77"/>
    <mergeCell ref="G69:J69"/>
    <mergeCell ref="G70:J70"/>
    <mergeCell ref="K70:T70"/>
    <mergeCell ref="U70:V70"/>
    <mergeCell ref="G71:J71"/>
    <mergeCell ref="K71:T71"/>
    <mergeCell ref="U71:V71"/>
    <mergeCell ref="K74:T74"/>
    <mergeCell ref="U74:V74"/>
    <mergeCell ref="G72:J72"/>
    <mergeCell ref="K72:T72"/>
    <mergeCell ref="U72:V72"/>
    <mergeCell ref="G73:J73"/>
    <mergeCell ref="K73:T73"/>
    <mergeCell ref="U73:V73"/>
    <mergeCell ref="G74:J74"/>
    <mergeCell ref="K69:T69"/>
    <mergeCell ref="U69:V69"/>
    <mergeCell ref="M48:P48"/>
    <mergeCell ref="M49:P49"/>
    <mergeCell ref="C46:F46"/>
    <mergeCell ref="C48:F48"/>
    <mergeCell ref="H48:J48"/>
    <mergeCell ref="R48:S48"/>
    <mergeCell ref="C49:F49"/>
    <mergeCell ref="H49:J49"/>
    <mergeCell ref="R49:S49"/>
    <mergeCell ref="R51:S51"/>
    <mergeCell ref="R52:S52"/>
    <mergeCell ref="R54:S54"/>
    <mergeCell ref="U54:V54"/>
    <mergeCell ref="R55:S55"/>
    <mergeCell ref="U55:V55"/>
    <mergeCell ref="C51:F51"/>
    <mergeCell ref="H51:J51"/>
    <mergeCell ref="M51:P51"/>
    <mergeCell ref="U51:V51"/>
    <mergeCell ref="H52:J52"/>
    <mergeCell ref="M52:P52"/>
    <mergeCell ref="U52:V52"/>
    <mergeCell ref="G66:J66"/>
    <mergeCell ref="K66:T66"/>
    <mergeCell ref="U66:V66"/>
    <mergeCell ref="B67:C67"/>
    <mergeCell ref="G67:J67"/>
    <mergeCell ref="K67:T67"/>
    <mergeCell ref="U67:V67"/>
    <mergeCell ref="G68:J68"/>
    <mergeCell ref="K68:T68"/>
    <mergeCell ref="U68:V68"/>
    <mergeCell ref="R63:S63"/>
    <mergeCell ref="R64:S64"/>
    <mergeCell ref="M59:P59"/>
    <mergeCell ref="K61:V61"/>
    <mergeCell ref="C63:F63"/>
    <mergeCell ref="M63:P63"/>
    <mergeCell ref="U63:V63"/>
    <mergeCell ref="C64:F64"/>
    <mergeCell ref="M64:P64"/>
    <mergeCell ref="U64:V64"/>
    <mergeCell ref="H63:J63"/>
    <mergeCell ref="H64:J64"/>
    <mergeCell ref="R59:S59"/>
    <mergeCell ref="U48:V48"/>
    <mergeCell ref="U49:V49"/>
    <mergeCell ref="C58:F58"/>
    <mergeCell ref="H58:J58"/>
    <mergeCell ref="M58:P58"/>
    <mergeCell ref="U58:V58"/>
    <mergeCell ref="C59:F59"/>
    <mergeCell ref="H59:J59"/>
    <mergeCell ref="U59:V59"/>
    <mergeCell ref="C52:F52"/>
    <mergeCell ref="C54:F54"/>
    <mergeCell ref="H54:J54"/>
    <mergeCell ref="M54:P54"/>
    <mergeCell ref="C55:F55"/>
    <mergeCell ref="H55:J55"/>
    <mergeCell ref="M55:P55"/>
    <mergeCell ref="R58:S58"/>
    <mergeCell ref="R36:S36"/>
    <mergeCell ref="R37:S37"/>
    <mergeCell ref="R40:S40"/>
    <mergeCell ref="U40:V40"/>
    <mergeCell ref="R41:S41"/>
    <mergeCell ref="U41:V41"/>
    <mergeCell ref="K43:V43"/>
    <mergeCell ref="C36:F36"/>
    <mergeCell ref="H36:J36"/>
    <mergeCell ref="M36:P36"/>
    <mergeCell ref="U36:V36"/>
    <mergeCell ref="H37:J37"/>
    <mergeCell ref="M37:P37"/>
    <mergeCell ref="U37:V37"/>
    <mergeCell ref="C37:F37"/>
    <mergeCell ref="C40:F40"/>
    <mergeCell ref="H40:J40"/>
    <mergeCell ref="M40:P40"/>
    <mergeCell ref="C41:F41"/>
    <mergeCell ref="H41:J41"/>
    <mergeCell ref="M41:P41"/>
    <mergeCell ref="R30:S30"/>
    <mergeCell ref="R31:S31"/>
    <mergeCell ref="R33:S33"/>
    <mergeCell ref="U33:V33"/>
    <mergeCell ref="W33:X33"/>
    <mergeCell ref="R34:S34"/>
    <mergeCell ref="U34:V34"/>
    <mergeCell ref="C30:F30"/>
    <mergeCell ref="H30:J30"/>
    <mergeCell ref="M30:P30"/>
    <mergeCell ref="U30:V30"/>
    <mergeCell ref="H31:J31"/>
    <mergeCell ref="M31:P31"/>
    <mergeCell ref="U31:V31"/>
    <mergeCell ref="C31:F31"/>
    <mergeCell ref="C33:F33"/>
    <mergeCell ref="H33:J33"/>
    <mergeCell ref="M33:P33"/>
    <mergeCell ref="C34:F34"/>
    <mergeCell ref="H34:J34"/>
    <mergeCell ref="M34:P34"/>
    <mergeCell ref="R45:S45"/>
    <mergeCell ref="R46:S46"/>
    <mergeCell ref="C45:F45"/>
    <mergeCell ref="H45:J45"/>
    <mergeCell ref="M45:P45"/>
    <mergeCell ref="U45:V45"/>
    <mergeCell ref="H46:J46"/>
    <mergeCell ref="M46:P46"/>
    <mergeCell ref="U46:V46"/>
    <mergeCell ref="C20:F20"/>
    <mergeCell ref="H20:J20"/>
    <mergeCell ref="T20:V20"/>
    <mergeCell ref="W20:Y20"/>
    <mergeCell ref="Z20:AB20"/>
    <mergeCell ref="H21:J21"/>
    <mergeCell ref="Z21:AB21"/>
    <mergeCell ref="H27:J27"/>
    <mergeCell ref="H28:J28"/>
    <mergeCell ref="M28:P28"/>
    <mergeCell ref="R28:S28"/>
    <mergeCell ref="U28:V28"/>
    <mergeCell ref="C21:F21"/>
    <mergeCell ref="C22:F22"/>
    <mergeCell ref="H22:J22"/>
    <mergeCell ref="C23:F23"/>
    <mergeCell ref="H23:J23"/>
    <mergeCell ref="C27:F27"/>
    <mergeCell ref="C28:F28"/>
    <mergeCell ref="K25:V25"/>
    <mergeCell ref="M27:P27"/>
    <mergeCell ref="R27:S27"/>
    <mergeCell ref="U27:V27"/>
    <mergeCell ref="T21:V21"/>
    <mergeCell ref="W21:Y21"/>
    <mergeCell ref="T22:V22"/>
    <mergeCell ref="W22:Y22"/>
    <mergeCell ref="Z22:AB22"/>
    <mergeCell ref="T23:V23"/>
    <mergeCell ref="W23:Y23"/>
    <mergeCell ref="Z23:AB23"/>
    <mergeCell ref="N14:O14"/>
    <mergeCell ref="W14:Z14"/>
    <mergeCell ref="N15:O15"/>
    <mergeCell ref="W15:Z15"/>
    <mergeCell ref="K18:V18"/>
    <mergeCell ref="M20:P20"/>
    <mergeCell ref="M21:P21"/>
    <mergeCell ref="M22:P22"/>
    <mergeCell ref="M23:P23"/>
    <mergeCell ref="O1:T1"/>
    <mergeCell ref="K7:V7"/>
    <mergeCell ref="N9:O9"/>
    <mergeCell ref="W9:Z9"/>
    <mergeCell ref="N10:O10"/>
    <mergeCell ref="N11:O11"/>
    <mergeCell ref="N12:O12"/>
    <mergeCell ref="N13:O13"/>
    <mergeCell ref="W13:Z13"/>
    <mergeCell ref="I161:J161"/>
    <mergeCell ref="C152:D152"/>
    <mergeCell ref="C153:D153"/>
    <mergeCell ref="C158:D158"/>
    <mergeCell ref="C159:D159"/>
    <mergeCell ref="C160:D160"/>
    <mergeCell ref="C161:D161"/>
    <mergeCell ref="B156:R156"/>
    <mergeCell ref="B157:R157"/>
    <mergeCell ref="O158:P158"/>
    <mergeCell ref="O159:P159"/>
    <mergeCell ref="O160:P160"/>
    <mergeCell ref="O161:P161"/>
    <mergeCell ref="C145:D145"/>
    <mergeCell ref="I145:J145"/>
    <mergeCell ref="O145:P145"/>
    <mergeCell ref="I151:J151"/>
    <mergeCell ref="I152:J152"/>
    <mergeCell ref="I153:J153"/>
    <mergeCell ref="I158:J158"/>
    <mergeCell ref="I159:J159"/>
    <mergeCell ref="I160:J160"/>
    <mergeCell ref="B140:P140"/>
    <mergeCell ref="B141:P141"/>
    <mergeCell ref="C142:D142"/>
    <mergeCell ref="I142:J142"/>
    <mergeCell ref="O142:P142"/>
    <mergeCell ref="I143:J143"/>
    <mergeCell ref="O143:P143"/>
    <mergeCell ref="C143:D143"/>
    <mergeCell ref="C144:D144"/>
    <mergeCell ref="I144:J144"/>
    <mergeCell ref="O144:P144"/>
    <mergeCell ref="O136:P136"/>
    <mergeCell ref="O137:P137"/>
    <mergeCell ref="C135:D135"/>
    <mergeCell ref="I135:J135"/>
    <mergeCell ref="O135:P135"/>
    <mergeCell ref="C136:D136"/>
    <mergeCell ref="I136:J136"/>
    <mergeCell ref="C137:D137"/>
    <mergeCell ref="I137:J137"/>
    <mergeCell ref="O150:P150"/>
    <mergeCell ref="O151:P151"/>
    <mergeCell ref="O153:P153"/>
    <mergeCell ref="B148:R148"/>
    <mergeCell ref="B149:R149"/>
    <mergeCell ref="C150:D150"/>
    <mergeCell ref="I150:J150"/>
    <mergeCell ref="T150:U150"/>
    <mergeCell ref="C151:D151"/>
    <mergeCell ref="O152:P152"/>
    <mergeCell ref="C117:D117"/>
    <mergeCell ref="C118:D118"/>
    <mergeCell ref="C119:D119"/>
    <mergeCell ref="C120:D120"/>
    <mergeCell ref="K122:V122"/>
    <mergeCell ref="I134:J134"/>
    <mergeCell ref="O134:P134"/>
    <mergeCell ref="B122:I122"/>
    <mergeCell ref="F124:G124"/>
    <mergeCell ref="B130:Q130"/>
    <mergeCell ref="B131:Q131"/>
    <mergeCell ref="B132:Q132"/>
    <mergeCell ref="B133:Q133"/>
    <mergeCell ref="C134:D134"/>
    <mergeCell ref="C112:D112"/>
    <mergeCell ref="M112:N112"/>
    <mergeCell ref="C113:D113"/>
    <mergeCell ref="M113:N113"/>
    <mergeCell ref="C114:D114"/>
    <mergeCell ref="M114:N114"/>
    <mergeCell ref="M115:N115"/>
    <mergeCell ref="C115:D115"/>
    <mergeCell ref="C116:D116"/>
    <mergeCell ref="O95:Q95"/>
    <mergeCell ref="O96:Q96"/>
    <mergeCell ref="K98:V98"/>
    <mergeCell ref="G100:U100"/>
    <mergeCell ref="L110:R110"/>
    <mergeCell ref="M111:R111"/>
    <mergeCell ref="G101:U101"/>
    <mergeCell ref="G102:U102"/>
    <mergeCell ref="B105:V105"/>
    <mergeCell ref="B108:I108"/>
    <mergeCell ref="K108:V108"/>
    <mergeCell ref="B110:H110"/>
    <mergeCell ref="C111:H111"/>
    <mergeCell ref="K95:M95"/>
    <mergeCell ref="K96:M96"/>
    <mergeCell ref="B90:C90"/>
    <mergeCell ref="B91:C91"/>
    <mergeCell ref="B92:C92"/>
    <mergeCell ref="B93:C93"/>
    <mergeCell ref="B94:C94"/>
    <mergeCell ref="G92:H92"/>
    <mergeCell ref="G96:H96"/>
    <mergeCell ref="G91:H91"/>
    <mergeCell ref="I91:J91"/>
    <mergeCell ref="I92:J92"/>
    <mergeCell ref="I93:J93"/>
    <mergeCell ref="I94:J94"/>
    <mergeCell ref="G93:H93"/>
    <mergeCell ref="G94:H94"/>
    <mergeCell ref="G95:H95"/>
    <mergeCell ref="K84:M84"/>
    <mergeCell ref="O84:Q84"/>
    <mergeCell ref="K80:T80"/>
    <mergeCell ref="U80:V80"/>
    <mergeCell ref="K82:V82"/>
    <mergeCell ref="B83:C83"/>
    <mergeCell ref="B84:C84"/>
    <mergeCell ref="I84:J84"/>
    <mergeCell ref="O85:Q85"/>
    <mergeCell ref="G90:H90"/>
    <mergeCell ref="I90:J90"/>
    <mergeCell ref="K90:M90"/>
    <mergeCell ref="O93:Q93"/>
    <mergeCell ref="O94:Q94"/>
    <mergeCell ref="O86:Q86"/>
    <mergeCell ref="O87:Q87"/>
    <mergeCell ref="O88:Q88"/>
    <mergeCell ref="O89:Q89"/>
    <mergeCell ref="O90:Q90"/>
    <mergeCell ref="O91:Q91"/>
    <mergeCell ref="O92:Q92"/>
    <mergeCell ref="G87:H87"/>
    <mergeCell ref="I87:J87"/>
    <mergeCell ref="I88:J88"/>
    <mergeCell ref="K88:M88"/>
    <mergeCell ref="K91:M91"/>
    <mergeCell ref="K92:M92"/>
    <mergeCell ref="K93:M93"/>
    <mergeCell ref="K94:M94"/>
    <mergeCell ref="G86:H86"/>
    <mergeCell ref="G88:H88"/>
    <mergeCell ref="B85:C85"/>
    <mergeCell ref="B86:C86"/>
    <mergeCell ref="I86:J86"/>
    <mergeCell ref="K86:M86"/>
    <mergeCell ref="B87:C87"/>
    <mergeCell ref="K87:M87"/>
    <mergeCell ref="B88:C88"/>
    <mergeCell ref="B89:C89"/>
    <mergeCell ref="G89:H89"/>
    <mergeCell ref="I89:J89"/>
    <mergeCell ref="K89:M89"/>
  </mergeCells>
  <printOptions horizontalCentered="1" gridLines="1"/>
  <pageMargins left="0.7" right="0.7" top="0.75" bottom="0.75" header="0" footer="0"/>
  <pageSetup fitToHeight="0" pageOrder="overThenDown" orientation="landscape" cellComments="atEnd"/>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87</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80</v>
      </c>
      <c r="D10" s="31">
        <f>C10/C15</f>
        <v>0.72727272727272729</v>
      </c>
      <c r="E10" s="32"/>
      <c r="F10" s="1"/>
      <c r="G10" s="33" t="s">
        <v>11</v>
      </c>
      <c r="H10" s="35">
        <v>67</v>
      </c>
      <c r="I10" s="31">
        <f>H10/H12</f>
        <v>0.60909090909090913</v>
      </c>
      <c r="J10" s="1"/>
      <c r="K10" s="29" t="s">
        <v>12</v>
      </c>
      <c r="L10" s="35">
        <v>101</v>
      </c>
      <c r="M10" s="31">
        <f>L10/L15</f>
        <v>0.91818181818181821</v>
      </c>
      <c r="N10" s="1"/>
      <c r="O10" s="146" t="s">
        <v>13</v>
      </c>
      <c r="P10" s="147">
        <v>93</v>
      </c>
      <c r="Q10" s="148">
        <f>P10/L15</f>
        <v>0.84545454545454546</v>
      </c>
      <c r="R10" s="1"/>
      <c r="S10" s="149" t="s">
        <v>14</v>
      </c>
      <c r="T10" s="150">
        <v>10</v>
      </c>
      <c r="U10" s="151">
        <f>C15/T10</f>
        <v>11</v>
      </c>
      <c r="V10" s="40"/>
      <c r="W10" s="41"/>
      <c r="X10" s="24"/>
      <c r="Y10" s="1"/>
      <c r="Z10" s="1"/>
    </row>
    <row r="11" spans="1:26" ht="13.5" customHeight="1">
      <c r="A11" s="1"/>
      <c r="B11" s="29" t="s">
        <v>15</v>
      </c>
      <c r="C11" s="30">
        <v>30</v>
      </c>
      <c r="D11" s="31">
        <f>C11/C15</f>
        <v>0.27272727272727271</v>
      </c>
      <c r="E11" s="32"/>
      <c r="F11" s="1"/>
      <c r="G11" s="33" t="s">
        <v>16</v>
      </c>
      <c r="H11" s="35">
        <v>43</v>
      </c>
      <c r="I11" s="31">
        <f>H11/H12</f>
        <v>0.39090909090909093</v>
      </c>
      <c r="J11" s="1"/>
      <c r="K11" s="29" t="s">
        <v>17</v>
      </c>
      <c r="L11" s="34">
        <v>7</v>
      </c>
      <c r="M11" s="31">
        <f>L11/L15</f>
        <v>6.363636363636363E-2</v>
      </c>
      <c r="N11" s="1"/>
      <c r="O11" s="42" t="s">
        <v>18</v>
      </c>
      <c r="P11" s="35">
        <v>5</v>
      </c>
      <c r="Q11" s="31">
        <f>P11/C15</f>
        <v>4.5454545454545456E-2</v>
      </c>
      <c r="R11" s="1"/>
      <c r="S11" s="38" t="s">
        <v>19</v>
      </c>
      <c r="T11" s="35">
        <v>3</v>
      </c>
      <c r="U11" s="39">
        <f>C15/T11</f>
        <v>36.666666666666664</v>
      </c>
      <c r="V11" s="40"/>
      <c r="W11" s="41"/>
      <c r="X11" s="9"/>
      <c r="Y11" s="1"/>
      <c r="Z11" s="1"/>
    </row>
    <row r="12" spans="1:26" ht="13.5" customHeight="1">
      <c r="A12" s="1"/>
      <c r="B12" s="29"/>
      <c r="C12" s="43"/>
      <c r="D12" s="31"/>
      <c r="E12" s="32"/>
      <c r="F12" s="1"/>
      <c r="G12" s="44" t="s">
        <v>20</v>
      </c>
      <c r="H12" s="45">
        <f t="shared" ref="H12:I12" si="0">SUM(H10:H11)</f>
        <v>110</v>
      </c>
      <c r="I12" s="46">
        <f t="shared" si="0"/>
        <v>1</v>
      </c>
      <c r="J12" s="1"/>
      <c r="K12" s="29" t="s">
        <v>21</v>
      </c>
      <c r="L12" s="34">
        <v>0</v>
      </c>
      <c r="M12" s="31">
        <f>L12/L15</f>
        <v>0</v>
      </c>
      <c r="N12" s="1"/>
      <c r="O12" s="42" t="s">
        <v>22</v>
      </c>
      <c r="P12" s="35">
        <v>6</v>
      </c>
      <c r="Q12" s="31">
        <f>P12/C15</f>
        <v>5.4545454545454543E-2</v>
      </c>
      <c r="R12" s="1"/>
      <c r="S12" s="38" t="s">
        <v>7</v>
      </c>
      <c r="T12" s="34">
        <v>2</v>
      </c>
      <c r="U12" s="39">
        <f>C15/T12</f>
        <v>55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1.8181818181818181E-2</v>
      </c>
      <c r="R13" s="1"/>
      <c r="S13" s="49" t="s">
        <v>20</v>
      </c>
      <c r="T13" s="50">
        <f>SUM(T10:T12)</f>
        <v>15</v>
      </c>
      <c r="U13" s="51">
        <f>C15/T13</f>
        <v>7.333333333333333</v>
      </c>
      <c r="V13" s="401" t="s">
        <v>23</v>
      </c>
      <c r="W13" s="402"/>
      <c r="X13" s="52"/>
      <c r="Y13" s="1"/>
      <c r="Z13" s="1"/>
    </row>
    <row r="14" spans="1:26" ht="13.5" customHeight="1">
      <c r="A14" s="1"/>
      <c r="B14" s="53"/>
      <c r="C14" s="43"/>
      <c r="D14" s="31"/>
      <c r="E14" s="32"/>
      <c r="F14" s="1"/>
      <c r="G14" s="9"/>
      <c r="H14" s="1"/>
      <c r="I14" s="1"/>
      <c r="J14" s="1"/>
      <c r="K14" s="29" t="s">
        <v>7</v>
      </c>
      <c r="L14" s="34">
        <v>2</v>
      </c>
      <c r="M14" s="31">
        <f>L14/L15</f>
        <v>1.8181818181818181E-2</v>
      </c>
      <c r="N14" s="1"/>
      <c r="O14" s="54" t="s">
        <v>25</v>
      </c>
      <c r="P14" s="55">
        <v>2</v>
      </c>
      <c r="Q14" s="56">
        <f>P14/C15</f>
        <v>1.8181818181818181E-2</v>
      </c>
      <c r="R14" s="1"/>
      <c r="S14" s="1"/>
      <c r="T14" s="1"/>
      <c r="U14" s="1"/>
      <c r="V14" s="403" t="s">
        <v>23</v>
      </c>
      <c r="W14" s="381"/>
      <c r="X14" s="57"/>
      <c r="Y14" s="1"/>
      <c r="Z14" s="1"/>
    </row>
    <row r="15" spans="1:26" ht="13.5" customHeight="1">
      <c r="A15" s="1"/>
      <c r="B15" s="44" t="s">
        <v>20</v>
      </c>
      <c r="C15" s="58">
        <f t="shared" ref="C15:D15" si="1">SUM(C10:C14)</f>
        <v>110</v>
      </c>
      <c r="D15" s="46">
        <f t="shared" si="1"/>
        <v>1</v>
      </c>
      <c r="E15" s="32"/>
      <c r="F15" s="1"/>
      <c r="G15" s="9"/>
      <c r="H15" s="1"/>
      <c r="I15" s="1"/>
      <c r="J15" s="1"/>
      <c r="K15" s="44" t="s">
        <v>20</v>
      </c>
      <c r="L15" s="45">
        <f t="shared" ref="L15:M15" si="2">SUM(L10:L14)</f>
        <v>110</v>
      </c>
      <c r="M15" s="46">
        <f t="shared" si="2"/>
        <v>1</v>
      </c>
      <c r="N15" s="1"/>
      <c r="O15" s="59" t="s">
        <v>26</v>
      </c>
      <c r="P15" s="152">
        <v>51</v>
      </c>
      <c r="Q15" s="61">
        <f>P15/C15</f>
        <v>0.46363636363636362</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87</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5"/>
      <c r="P21" s="408"/>
      <c r="Q21" s="409"/>
      <c r="R21" s="410"/>
      <c r="S21" s="75"/>
      <c r="T21" s="408"/>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5"/>
      <c r="P22" s="408"/>
      <c r="Q22" s="409"/>
      <c r="R22" s="410"/>
      <c r="S22" s="75"/>
      <c r="T22" s="78"/>
      <c r="U22" s="79"/>
      <c r="V22" s="80"/>
      <c r="W22" s="75"/>
      <c r="X22" s="24"/>
      <c r="Y22" s="73"/>
      <c r="Z22" s="1"/>
    </row>
    <row r="23" spans="1:26" ht="13.5" customHeight="1">
      <c r="A23" s="1"/>
      <c r="B23" s="81" t="s">
        <v>42</v>
      </c>
      <c r="C23" s="411">
        <f>C21-C22</f>
        <v>0</v>
      </c>
      <c r="D23" s="412"/>
      <c r="E23" s="412"/>
      <c r="F23" s="413"/>
      <c r="G23" s="83">
        <f t="shared" ref="G23:H23" si="3">G21-G22</f>
        <v>-2</v>
      </c>
      <c r="H23" s="411">
        <f t="shared" si="3"/>
        <v>-9</v>
      </c>
      <c r="I23" s="412"/>
      <c r="J23" s="413"/>
      <c r="K23" s="83">
        <f t="shared" ref="K23:L23" si="4">K21-K22</f>
        <v>-10</v>
      </c>
      <c r="L23" s="411">
        <f t="shared" si="4"/>
        <v>-10</v>
      </c>
      <c r="M23" s="412"/>
      <c r="N23" s="413"/>
      <c r="O23" s="83">
        <f t="shared" ref="O23:P23" si="5">O21-O22</f>
        <v>0</v>
      </c>
      <c r="P23" s="411">
        <f t="shared" si="5"/>
        <v>0</v>
      </c>
      <c r="Q23" s="412"/>
      <c r="R23" s="413"/>
      <c r="S23" s="83">
        <f>S21-S22</f>
        <v>0</v>
      </c>
      <c r="T23" s="411">
        <f>T21-T22</f>
        <v>0</v>
      </c>
      <c r="U23" s="413"/>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87</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c r="U30" s="407"/>
      <c r="V30" s="89"/>
      <c r="W30" s="89"/>
      <c r="X30" s="92"/>
      <c r="Y30" s="93"/>
      <c r="Z30" s="1"/>
    </row>
    <row r="31" spans="1:26" ht="13.5" customHeight="1">
      <c r="A31" s="1"/>
      <c r="B31" s="1"/>
      <c r="C31" s="462">
        <v>99</v>
      </c>
      <c r="D31" s="412"/>
      <c r="E31" s="412"/>
      <c r="F31" s="413"/>
      <c r="G31" s="94"/>
      <c r="H31" s="415"/>
      <c r="I31" s="412"/>
      <c r="J31" s="413"/>
      <c r="K31" s="94"/>
      <c r="L31" s="415"/>
      <c r="M31" s="412"/>
      <c r="N31" s="413"/>
      <c r="O31" s="94"/>
      <c r="P31" s="415"/>
      <c r="Q31" s="412"/>
      <c r="R31" s="413"/>
      <c r="S31" s="94"/>
      <c r="T31" s="415"/>
      <c r="U31" s="413"/>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c r="D33" s="406"/>
      <c r="E33" s="406"/>
      <c r="F33" s="407"/>
      <c r="G33" s="89"/>
      <c r="H33" s="414"/>
      <c r="I33" s="406"/>
      <c r="J33" s="407"/>
      <c r="K33" s="89"/>
      <c r="L33" s="414"/>
      <c r="M33" s="406"/>
      <c r="N33" s="407"/>
      <c r="O33" s="89"/>
      <c r="P33" s="414"/>
      <c r="Q33" s="406"/>
      <c r="R33" s="407"/>
      <c r="S33" s="89"/>
      <c r="T33" s="414"/>
      <c r="U33" s="407"/>
      <c r="V33" s="89"/>
      <c r="W33" s="91"/>
      <c r="X33" s="92"/>
      <c r="Y33" s="93"/>
      <c r="Z33" s="1"/>
    </row>
    <row r="34" spans="1:26" ht="13.5" customHeight="1">
      <c r="A34" s="1"/>
      <c r="B34" s="1"/>
      <c r="C34" s="417"/>
      <c r="D34" s="412"/>
      <c r="E34" s="412"/>
      <c r="F34" s="413"/>
      <c r="G34" s="94"/>
      <c r="H34" s="415"/>
      <c r="I34" s="412"/>
      <c r="J34" s="413"/>
      <c r="K34" s="94"/>
      <c r="L34" s="415"/>
      <c r="M34" s="412"/>
      <c r="N34" s="413"/>
      <c r="O34" s="94"/>
      <c r="P34" s="415"/>
      <c r="Q34" s="412"/>
      <c r="R34" s="413"/>
      <c r="S34" s="94"/>
      <c r="T34" s="415"/>
      <c r="U34" s="413"/>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60">
        <v>110</v>
      </c>
      <c r="L40" s="418"/>
      <c r="M40" s="412"/>
      <c r="N40" s="413"/>
      <c r="O40" s="102"/>
      <c r="P40" s="418"/>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87</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154">
        <v>43773</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61">
        <v>5</v>
      </c>
      <c r="U44" s="413"/>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v>43780</v>
      </c>
      <c r="D46" s="406"/>
      <c r="E46" s="406"/>
      <c r="F46" s="407"/>
      <c r="G46" s="89"/>
      <c r="H46" s="414"/>
      <c r="I46" s="406"/>
      <c r="J46" s="407"/>
      <c r="K46" s="89"/>
      <c r="L46" s="414"/>
      <c r="M46" s="406"/>
      <c r="N46" s="407"/>
      <c r="O46" s="89"/>
      <c r="P46" s="414"/>
      <c r="Q46" s="406"/>
      <c r="R46" s="407"/>
      <c r="S46" s="89"/>
      <c r="T46" s="414"/>
      <c r="U46" s="407"/>
      <c r="V46" s="89"/>
      <c r="W46" s="89"/>
      <c r="X46" s="92"/>
      <c r="Y46" s="93"/>
      <c r="Z46" s="1"/>
    </row>
    <row r="47" spans="1:26" ht="13.5" customHeight="1">
      <c r="A47" s="1"/>
      <c r="B47" s="1"/>
      <c r="C47" s="462">
        <v>9</v>
      </c>
      <c r="D47" s="412"/>
      <c r="E47" s="412"/>
      <c r="F47" s="413"/>
      <c r="G47" s="94"/>
      <c r="H47" s="415"/>
      <c r="I47" s="412"/>
      <c r="J47" s="413"/>
      <c r="K47" s="94"/>
      <c r="L47" s="415"/>
      <c r="M47" s="412"/>
      <c r="N47" s="413"/>
      <c r="O47" s="94"/>
      <c r="P47" s="415"/>
      <c r="Q47" s="412"/>
      <c r="R47" s="413"/>
      <c r="S47" s="94"/>
      <c r="T47" s="415"/>
      <c r="U47" s="413"/>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c r="D49" s="406"/>
      <c r="E49" s="406"/>
      <c r="F49" s="407"/>
      <c r="G49" s="89"/>
      <c r="H49" s="414"/>
      <c r="I49" s="406"/>
      <c r="J49" s="407"/>
      <c r="K49" s="89"/>
      <c r="L49" s="414"/>
      <c r="M49" s="406"/>
      <c r="N49" s="407"/>
      <c r="O49" s="89"/>
      <c r="P49" s="414"/>
      <c r="Q49" s="406"/>
      <c r="R49" s="407"/>
      <c r="S49" s="89"/>
      <c r="T49" s="414"/>
      <c r="U49" s="407"/>
      <c r="V49" s="89"/>
      <c r="W49" s="91"/>
      <c r="X49" s="92"/>
      <c r="Y49" s="93"/>
      <c r="Z49" s="1"/>
    </row>
    <row r="50" spans="1:26" ht="13.5" customHeight="1">
      <c r="A50" s="1"/>
      <c r="B50" s="1"/>
      <c r="C50" s="417"/>
      <c r="D50" s="412"/>
      <c r="E50" s="412"/>
      <c r="F50" s="413"/>
      <c r="G50" s="94"/>
      <c r="H50" s="415"/>
      <c r="I50" s="412"/>
      <c r="J50" s="413"/>
      <c r="K50" s="94"/>
      <c r="L50" s="415"/>
      <c r="M50" s="412"/>
      <c r="N50" s="413"/>
      <c r="O50" s="94"/>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60">
        <v>3</v>
      </c>
      <c r="H56" s="467">
        <v>6</v>
      </c>
      <c r="I56" s="412"/>
      <c r="J56" s="413"/>
      <c r="K56" s="161">
        <v>8</v>
      </c>
      <c r="L56" s="418"/>
      <c r="M56" s="412"/>
      <c r="N56" s="413"/>
      <c r="O56" s="102"/>
      <c r="P56" s="418"/>
      <c r="Q56" s="412"/>
      <c r="R56" s="413"/>
      <c r="S56" s="102"/>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87</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7">
        <v>3</v>
      </c>
      <c r="L61" s="415">
        <v>0</v>
      </c>
      <c r="M61" s="412"/>
      <c r="N61" s="413"/>
      <c r="O61" s="94">
        <v>0</v>
      </c>
      <c r="P61" s="415">
        <v>0</v>
      </c>
      <c r="Q61" s="412"/>
      <c r="R61" s="413"/>
      <c r="S61" s="94">
        <v>0</v>
      </c>
      <c r="T61" s="415">
        <v>0</v>
      </c>
      <c r="U61" s="413"/>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63" t="s">
        <v>52</v>
      </c>
      <c r="H63" s="402"/>
      <c r="I63" s="402"/>
      <c r="J63" s="464"/>
      <c r="K63" s="463" t="s">
        <v>53</v>
      </c>
      <c r="L63" s="402"/>
      <c r="M63" s="402"/>
      <c r="N63" s="402"/>
      <c r="O63" s="402"/>
      <c r="P63" s="402"/>
      <c r="Q63" s="402"/>
      <c r="R63" s="402"/>
      <c r="S63" s="464"/>
      <c r="T63" s="463" t="s">
        <v>54</v>
      </c>
      <c r="U63" s="464"/>
      <c r="V63" s="109" t="s">
        <v>55</v>
      </c>
      <c r="W63" s="24"/>
      <c r="X63" s="1"/>
      <c r="Y63" s="73"/>
      <c r="Z63" s="1"/>
    </row>
    <row r="64" spans="1:26" ht="18" customHeight="1">
      <c r="A64" s="1"/>
      <c r="B64" s="1"/>
      <c r="C64" s="9"/>
      <c r="D64" s="1"/>
      <c r="E64" s="1"/>
      <c r="F64" s="162">
        <v>43759</v>
      </c>
      <c r="G64" s="465" t="s">
        <v>88</v>
      </c>
      <c r="H64" s="384"/>
      <c r="I64" s="384"/>
      <c r="J64" s="428"/>
      <c r="K64" s="466" t="s">
        <v>89</v>
      </c>
      <c r="L64" s="384"/>
      <c r="M64" s="384"/>
      <c r="N64" s="384"/>
      <c r="O64" s="384"/>
      <c r="P64" s="384"/>
      <c r="Q64" s="384"/>
      <c r="R64" s="384"/>
      <c r="S64" s="428"/>
      <c r="T64" s="465" t="s">
        <v>73</v>
      </c>
      <c r="U64" s="428"/>
      <c r="V64" s="163">
        <v>1</v>
      </c>
      <c r="W64" s="24"/>
      <c r="X64" s="1"/>
      <c r="Y64" s="73"/>
      <c r="Z64" s="1"/>
    </row>
    <row r="65" spans="1:26" ht="30.75" customHeight="1">
      <c r="A65" s="1"/>
      <c r="B65" s="1"/>
      <c r="C65" s="9"/>
      <c r="D65" s="1"/>
      <c r="E65" s="1"/>
      <c r="F65" s="164">
        <v>43761</v>
      </c>
      <c r="G65" s="465" t="s">
        <v>90</v>
      </c>
      <c r="H65" s="384"/>
      <c r="I65" s="384"/>
      <c r="J65" s="428"/>
      <c r="K65" s="466" t="s">
        <v>91</v>
      </c>
      <c r="L65" s="384"/>
      <c r="M65" s="384"/>
      <c r="N65" s="384"/>
      <c r="O65" s="384"/>
      <c r="P65" s="384"/>
      <c r="Q65" s="384"/>
      <c r="R65" s="384"/>
      <c r="S65" s="428"/>
      <c r="T65" s="465" t="s">
        <v>62</v>
      </c>
      <c r="U65" s="428"/>
      <c r="V65" s="165" t="s">
        <v>59</v>
      </c>
      <c r="W65" s="24"/>
      <c r="X65" s="1"/>
      <c r="Y65" s="73"/>
      <c r="Z65" s="1"/>
    </row>
    <row r="66" spans="1:26" ht="30" customHeight="1">
      <c r="A66" s="1"/>
      <c r="B66" s="432" t="s">
        <v>60</v>
      </c>
      <c r="C66" s="428"/>
      <c r="D66" s="1"/>
      <c r="E66" s="1"/>
      <c r="F66" s="164">
        <v>43773</v>
      </c>
      <c r="G66" s="465" t="s">
        <v>92</v>
      </c>
      <c r="H66" s="384"/>
      <c r="I66" s="384"/>
      <c r="J66" s="428"/>
      <c r="K66" s="466" t="s">
        <v>93</v>
      </c>
      <c r="L66" s="384"/>
      <c r="M66" s="384"/>
      <c r="N66" s="384"/>
      <c r="O66" s="384"/>
      <c r="P66" s="384"/>
      <c r="Q66" s="384"/>
      <c r="R66" s="384"/>
      <c r="S66" s="428"/>
      <c r="T66" s="465" t="s">
        <v>73</v>
      </c>
      <c r="U66" s="428"/>
      <c r="V66" s="166" t="s">
        <v>59</v>
      </c>
      <c r="W66" s="24"/>
      <c r="X66" s="1"/>
      <c r="Y66" s="73"/>
      <c r="Z66" s="1"/>
    </row>
    <row r="67" spans="1:26" ht="16.5" customHeight="1">
      <c r="A67" s="1"/>
      <c r="B67" s="113" t="s">
        <v>61</v>
      </c>
      <c r="C67" s="114" t="s">
        <v>62</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63</v>
      </c>
      <c r="C68" s="114" t="s">
        <v>64</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65</v>
      </c>
      <c r="C69" s="114" t="s">
        <v>66</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67</v>
      </c>
      <c r="C70" s="114" t="s">
        <v>58</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68</v>
      </c>
      <c r="C71" s="114" t="s">
        <v>69</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8"/>
      <c r="G74" s="430"/>
      <c r="H74" s="384"/>
      <c r="I74" s="384"/>
      <c r="J74" s="428"/>
      <c r="K74" s="429"/>
      <c r="L74" s="384"/>
      <c r="M74" s="384"/>
      <c r="N74" s="384"/>
      <c r="O74" s="384"/>
      <c r="P74" s="384"/>
      <c r="Q74" s="384"/>
      <c r="R74" s="384"/>
      <c r="S74" s="428"/>
      <c r="T74" s="427"/>
      <c r="U74" s="428"/>
      <c r="V74" s="115"/>
      <c r="W74" s="9"/>
      <c r="X74" s="1"/>
      <c r="Y74" s="8"/>
      <c r="Z74" s="1"/>
    </row>
    <row r="75" spans="1:26" ht="18" customHeight="1">
      <c r="A75" s="1"/>
      <c r="B75" s="1"/>
      <c r="C75" s="9"/>
      <c r="D75" s="1"/>
      <c r="E75" s="1"/>
      <c r="F75" s="118"/>
      <c r="G75" s="430"/>
      <c r="H75" s="384"/>
      <c r="I75" s="384"/>
      <c r="J75" s="428"/>
      <c r="K75" s="429"/>
      <c r="L75" s="384"/>
      <c r="M75" s="384"/>
      <c r="N75" s="384"/>
      <c r="O75" s="384"/>
      <c r="P75" s="384"/>
      <c r="Q75" s="384"/>
      <c r="R75" s="384"/>
      <c r="S75" s="428"/>
      <c r="T75" s="430"/>
      <c r="U75" s="428"/>
      <c r="V75" s="111"/>
      <c r="W75" s="9"/>
      <c r="X75" s="1"/>
      <c r="Y75" s="8"/>
      <c r="Z75" s="1"/>
    </row>
    <row r="76" spans="1:26" ht="15" customHeight="1">
      <c r="A76" s="1"/>
      <c r="B76" s="1"/>
      <c r="C76" s="9"/>
      <c r="D76" s="1"/>
      <c r="E76" s="1"/>
      <c r="F76" s="118"/>
      <c r="G76" s="430"/>
      <c r="H76" s="384"/>
      <c r="I76" s="384"/>
      <c r="J76" s="428"/>
      <c r="K76" s="429"/>
      <c r="L76" s="384"/>
      <c r="M76" s="384"/>
      <c r="N76" s="384"/>
      <c r="O76" s="384"/>
      <c r="P76" s="384"/>
      <c r="Q76" s="384"/>
      <c r="R76" s="384"/>
      <c r="S76" s="428"/>
      <c r="T76" s="430"/>
      <c r="U76" s="428"/>
      <c r="V76" s="111"/>
      <c r="W76" s="9"/>
      <c r="X76" s="1"/>
      <c r="Y76" s="8"/>
      <c r="Z76" s="1"/>
    </row>
    <row r="77" spans="1:26" ht="13.5" customHeight="1">
      <c r="A77" s="1"/>
      <c r="B77" s="1"/>
      <c r="C77" s="9"/>
      <c r="D77" s="1"/>
      <c r="E77" s="1"/>
      <c r="F77" s="119"/>
      <c r="G77" s="433"/>
      <c r="H77" s="434"/>
      <c r="I77" s="434"/>
      <c r="J77" s="435"/>
      <c r="K77" s="436"/>
      <c r="L77" s="434"/>
      <c r="M77" s="434"/>
      <c r="N77" s="434"/>
      <c r="O77" s="434"/>
      <c r="P77" s="434"/>
      <c r="Q77" s="434"/>
      <c r="R77" s="434"/>
      <c r="S77" s="435"/>
      <c r="T77" s="433"/>
      <c r="U77" s="435"/>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87</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437" t="s">
        <v>94</v>
      </c>
      <c r="H81" s="378"/>
      <c r="I81" s="1"/>
      <c r="J81" s="1"/>
      <c r="K81" s="437" t="s">
        <v>95</v>
      </c>
      <c r="L81" s="378"/>
      <c r="M81" s="1"/>
      <c r="N81" s="1"/>
      <c r="O81" s="437" t="s">
        <v>96</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67" t="s">
        <v>97</v>
      </c>
      <c r="F83" s="121"/>
      <c r="G83" s="379">
        <v>21</v>
      </c>
      <c r="H83" s="378"/>
      <c r="I83" s="1"/>
      <c r="J83" s="1"/>
      <c r="K83" s="379">
        <v>5</v>
      </c>
      <c r="L83" s="378"/>
      <c r="M83" s="1"/>
      <c r="N83" s="1"/>
      <c r="O83" s="379">
        <v>5</v>
      </c>
      <c r="P83" s="378"/>
      <c r="Q83" s="1"/>
      <c r="R83" s="1"/>
      <c r="S83" s="379"/>
      <c r="T83" s="378"/>
      <c r="U83" s="1"/>
      <c r="V83" s="127"/>
      <c r="W83" s="1"/>
      <c r="X83" s="1"/>
      <c r="Y83" s="1"/>
      <c r="Z83" s="1"/>
    </row>
    <row r="84" spans="1:26" ht="13.5" customHeight="1">
      <c r="A84" s="1"/>
      <c r="B84" s="380"/>
      <c r="C84" s="381"/>
      <c r="D84" s="168"/>
      <c r="E84" s="169" t="s">
        <v>98</v>
      </c>
      <c r="F84" s="121"/>
      <c r="G84" s="377" t="s">
        <v>99</v>
      </c>
      <c r="H84" s="378"/>
      <c r="I84" s="1"/>
      <c r="J84" s="1"/>
      <c r="K84" s="377" t="s">
        <v>99</v>
      </c>
      <c r="L84" s="378"/>
      <c r="M84" s="1"/>
      <c r="N84" s="1"/>
      <c r="O84" s="377" t="s">
        <v>99</v>
      </c>
      <c r="P84" s="378"/>
      <c r="Q84" s="1"/>
      <c r="R84" s="1"/>
      <c r="S84" s="395"/>
      <c r="T84" s="378"/>
      <c r="U84" s="1"/>
      <c r="V84" s="124"/>
      <c r="W84" s="125"/>
      <c r="X84" s="1"/>
      <c r="Y84" s="1"/>
      <c r="Z84" s="1"/>
    </row>
    <row r="85" spans="1:26" ht="13.5" customHeight="1">
      <c r="A85" s="1"/>
      <c r="B85" s="382"/>
      <c r="C85" s="381"/>
      <c r="D85" s="170"/>
      <c r="E85" s="171">
        <f>G83+K83+O83</f>
        <v>31</v>
      </c>
      <c r="F85" s="121"/>
      <c r="G85" s="379">
        <v>60</v>
      </c>
      <c r="H85" s="378"/>
      <c r="I85" s="1"/>
      <c r="J85" s="1"/>
      <c r="K85" s="379">
        <v>8</v>
      </c>
      <c r="L85" s="378"/>
      <c r="M85" s="1"/>
      <c r="N85" s="1"/>
      <c r="O85" s="379">
        <v>2</v>
      </c>
      <c r="P85" s="378"/>
      <c r="Q85" s="1"/>
      <c r="R85" s="1"/>
      <c r="S85" s="379"/>
      <c r="T85" s="378"/>
      <c r="U85" s="1"/>
      <c r="V85" s="127"/>
      <c r="W85" s="1"/>
      <c r="X85" s="1"/>
      <c r="Y85" s="1"/>
      <c r="Z85" s="1"/>
    </row>
    <row r="86" spans="1:26" ht="13.5" customHeight="1">
      <c r="A86" s="1"/>
      <c r="B86" s="380"/>
      <c r="C86" s="381"/>
      <c r="D86" s="168"/>
      <c r="E86" s="169" t="s">
        <v>100</v>
      </c>
      <c r="F86" s="121"/>
      <c r="G86" s="377" t="s">
        <v>41</v>
      </c>
      <c r="H86" s="378"/>
      <c r="I86" s="1"/>
      <c r="J86" s="1"/>
      <c r="K86" s="377" t="s">
        <v>41</v>
      </c>
      <c r="L86" s="378"/>
      <c r="M86" s="1"/>
      <c r="N86" s="1"/>
      <c r="O86" s="377" t="s">
        <v>41</v>
      </c>
      <c r="P86" s="378"/>
      <c r="Q86" s="1"/>
      <c r="R86" s="1"/>
      <c r="S86" s="395"/>
      <c r="T86" s="378"/>
      <c r="U86" s="1"/>
      <c r="V86" s="124"/>
      <c r="W86" s="125"/>
      <c r="X86" s="1"/>
      <c r="Y86" s="8"/>
      <c r="Z86" s="1"/>
    </row>
    <row r="87" spans="1:26" ht="13.5" customHeight="1">
      <c r="A87" s="1"/>
      <c r="B87" s="382"/>
      <c r="C87" s="381"/>
      <c r="D87" s="172"/>
      <c r="E87" s="171">
        <f>G85+K85+O85</f>
        <v>70</v>
      </c>
      <c r="F87" s="121"/>
      <c r="G87" s="379">
        <v>180</v>
      </c>
      <c r="H87" s="378"/>
      <c r="I87" s="1"/>
      <c r="J87" s="1"/>
      <c r="K87" s="379">
        <v>40</v>
      </c>
      <c r="L87" s="378"/>
      <c r="M87" s="1"/>
      <c r="N87" s="1"/>
      <c r="O87" s="379">
        <v>30</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438" t="s">
        <v>101</v>
      </c>
      <c r="H90" s="378"/>
      <c r="I90" s="1"/>
      <c r="J90" s="1"/>
      <c r="K90" s="438" t="s">
        <v>102</v>
      </c>
      <c r="L90" s="378"/>
      <c r="M90" s="1"/>
      <c r="N90" s="1"/>
      <c r="O90" s="438" t="s">
        <v>103</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87</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39" t="s">
        <v>105</v>
      </c>
      <c r="H95" s="425"/>
      <c r="I95" s="425"/>
      <c r="J95" s="425"/>
      <c r="K95" s="425"/>
      <c r="L95" s="425"/>
      <c r="M95" s="425"/>
      <c r="N95" s="425"/>
      <c r="O95" s="425"/>
      <c r="P95" s="425"/>
      <c r="Q95" s="425"/>
      <c r="R95" s="425"/>
      <c r="S95" s="425"/>
      <c r="T95" s="400"/>
      <c r="U95" s="1"/>
      <c r="V95" s="1"/>
      <c r="W95" s="1"/>
      <c r="X95" s="1"/>
      <c r="Y95" s="8"/>
      <c r="Z95" s="1"/>
    </row>
    <row r="96" spans="1:26" ht="57.75" customHeight="1">
      <c r="A96" s="1"/>
      <c r="B96" s="1"/>
      <c r="C96" s="9"/>
      <c r="D96" s="176">
        <v>43782</v>
      </c>
      <c r="E96" s="177" t="s">
        <v>106</v>
      </c>
      <c r="F96" s="177">
        <v>1</v>
      </c>
      <c r="G96" s="440" t="s">
        <v>107</v>
      </c>
      <c r="H96" s="384"/>
      <c r="I96" s="384"/>
      <c r="J96" s="384"/>
      <c r="K96" s="384"/>
      <c r="L96" s="384"/>
      <c r="M96" s="384"/>
      <c r="N96" s="384"/>
      <c r="O96" s="384"/>
      <c r="P96" s="384"/>
      <c r="Q96" s="384"/>
      <c r="R96" s="384"/>
      <c r="S96" s="384"/>
      <c r="T96" s="385"/>
      <c r="U96" s="1"/>
      <c r="V96" s="1"/>
      <c r="W96" s="1"/>
      <c r="X96" s="1"/>
      <c r="Y96" s="8"/>
      <c r="Z96" s="1"/>
    </row>
    <row r="97" spans="1:26" ht="57.7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57.75"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57.75"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9.7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42" t="s">
        <v>109</v>
      </c>
      <c r="C106" s="389"/>
      <c r="D106" s="389"/>
      <c r="E106" s="389"/>
      <c r="F106" s="389"/>
      <c r="G106" s="389"/>
      <c r="H106" s="389"/>
      <c r="I106" s="443"/>
      <c r="J106" s="67"/>
      <c r="K106" s="388" t="s">
        <v>87</v>
      </c>
      <c r="L106" s="389"/>
      <c r="M106" s="389"/>
      <c r="N106" s="389"/>
      <c r="O106" s="389"/>
      <c r="P106" s="389"/>
      <c r="Q106" s="389"/>
      <c r="R106" s="389"/>
      <c r="S106" s="389"/>
      <c r="T106" s="389"/>
      <c r="U106" s="390"/>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8"/>
      <c r="Z109" s="1"/>
    </row>
    <row r="110" spans="1:26" ht="13.5" customHeight="1">
      <c r="A110" s="1"/>
      <c r="B110" s="180"/>
      <c r="C110" s="446" t="s">
        <v>112</v>
      </c>
      <c r="D110" s="428"/>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47">
        <v>0.75</v>
      </c>
      <c r="D111" s="428"/>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47">
        <v>0.78</v>
      </c>
      <c r="D112" s="428"/>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47">
        <v>0.83</v>
      </c>
      <c r="D113" s="428"/>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48">
        <v>0.74</v>
      </c>
      <c r="D114" s="428"/>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49">
        <v>0.42</v>
      </c>
      <c r="D115" s="428"/>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49">
        <v>0.69</v>
      </c>
      <c r="D116" s="428"/>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42" t="s">
        <v>126</v>
      </c>
      <c r="C118" s="389"/>
      <c r="D118" s="389"/>
      <c r="E118" s="389"/>
      <c r="F118" s="389"/>
      <c r="G118" s="389"/>
      <c r="H118" s="389"/>
      <c r="I118" s="443"/>
      <c r="J118" s="67"/>
      <c r="K118" s="388" t="s">
        <v>87</v>
      </c>
      <c r="L118" s="389"/>
      <c r="M118" s="389"/>
      <c r="N118" s="389"/>
      <c r="O118" s="389"/>
      <c r="P118" s="389"/>
      <c r="Q118" s="389"/>
      <c r="R118" s="389"/>
      <c r="S118" s="389"/>
      <c r="T118" s="389"/>
      <c r="U118" s="390"/>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50" t="s">
        <v>127</v>
      </c>
      <c r="G120" s="428"/>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44" t="s">
        <v>133</v>
      </c>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17.25" customHeight="1">
      <c r="A127" s="1"/>
      <c r="B127" s="451"/>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23.25" customHeight="1">
      <c r="A128" s="1"/>
      <c r="B128" s="452" t="s">
        <v>134</v>
      </c>
      <c r="C128" s="384"/>
      <c r="D128" s="384"/>
      <c r="E128" s="384"/>
      <c r="F128" s="384"/>
      <c r="G128" s="384"/>
      <c r="H128" s="384"/>
      <c r="I128" s="384"/>
      <c r="J128" s="384"/>
      <c r="K128" s="384"/>
      <c r="L128" s="384"/>
      <c r="M128" s="384"/>
      <c r="N128" s="428"/>
      <c r="O128" s="1"/>
      <c r="P128" s="1"/>
      <c r="Q128" s="1"/>
      <c r="R128" s="1"/>
      <c r="S128" s="1"/>
      <c r="T128" s="1"/>
      <c r="U128" s="1"/>
      <c r="V128" s="1"/>
      <c r="W128" s="1"/>
      <c r="X128" s="1"/>
      <c r="Y128" s="8"/>
      <c r="Z128" s="1"/>
    </row>
    <row r="129" spans="1:26" ht="18" customHeight="1">
      <c r="A129" s="1"/>
      <c r="B129" s="453" t="s">
        <v>135</v>
      </c>
      <c r="C129" s="454"/>
      <c r="D129" s="454"/>
      <c r="E129" s="454"/>
      <c r="F129" s="454"/>
      <c r="G129" s="454"/>
      <c r="H129" s="454"/>
      <c r="I129" s="454"/>
      <c r="J129" s="454"/>
      <c r="K129" s="454"/>
      <c r="L129" s="454"/>
      <c r="M129" s="454"/>
      <c r="N129" s="455"/>
      <c r="O129" s="1"/>
      <c r="P129" s="1"/>
      <c r="Q129" s="1"/>
      <c r="R129" s="1"/>
      <c r="S129" s="1"/>
      <c r="T129" s="1"/>
      <c r="U129" s="1"/>
      <c r="V129" s="1"/>
      <c r="W129" s="1"/>
      <c r="X129" s="1"/>
      <c r="Y129" s="8"/>
      <c r="Z129" s="1"/>
    </row>
    <row r="130" spans="1:26" ht="13.5" customHeight="1">
      <c r="A130" s="1"/>
      <c r="B130" s="200"/>
      <c r="C130" s="446" t="s">
        <v>136</v>
      </c>
      <c r="D130" s="428"/>
      <c r="E130" s="181" t="s">
        <v>137</v>
      </c>
      <c r="F130" s="181" t="s">
        <v>138</v>
      </c>
      <c r="G130" s="181" t="s">
        <v>139</v>
      </c>
      <c r="H130" s="181" t="s">
        <v>140</v>
      </c>
      <c r="I130" s="446" t="s">
        <v>141</v>
      </c>
      <c r="J130" s="428"/>
      <c r="K130" s="181" t="s">
        <v>142</v>
      </c>
      <c r="L130" s="181" t="s">
        <v>143</v>
      </c>
      <c r="M130" s="446" t="s">
        <v>116</v>
      </c>
      <c r="N130" s="428"/>
      <c r="O130" s="1"/>
      <c r="P130" s="1"/>
      <c r="Q130" s="1"/>
      <c r="R130" s="1"/>
      <c r="S130" s="1"/>
      <c r="T130" s="1"/>
      <c r="U130" s="1"/>
      <c r="V130" s="1"/>
      <c r="W130" s="1"/>
      <c r="X130" s="1"/>
      <c r="Y130" s="8"/>
      <c r="Z130" s="1"/>
    </row>
    <row r="131" spans="1:26" ht="13.5" customHeight="1">
      <c r="A131" s="1"/>
      <c r="B131" s="183" t="s">
        <v>10</v>
      </c>
      <c r="C131" s="449">
        <v>0.70899999999999996</v>
      </c>
      <c r="D131" s="428"/>
      <c r="E131" s="201">
        <v>0.16500000000000001</v>
      </c>
      <c r="F131" s="201">
        <v>0.10100000000000001</v>
      </c>
      <c r="G131" s="202">
        <v>2.5000000000000001E-2</v>
      </c>
      <c r="H131" s="186"/>
      <c r="I131" s="459"/>
      <c r="J131" s="428"/>
      <c r="K131" s="116"/>
      <c r="L131" s="116"/>
      <c r="M131" s="456" t="s">
        <v>123</v>
      </c>
      <c r="N131" s="428"/>
      <c r="O131" s="1"/>
      <c r="P131" s="1"/>
      <c r="Q131" s="1"/>
      <c r="R131" s="1"/>
      <c r="S131" s="1"/>
      <c r="T131" s="1"/>
      <c r="U131" s="1"/>
      <c r="V131" s="1"/>
      <c r="W131" s="1"/>
      <c r="X131" s="1"/>
      <c r="Y131" s="8"/>
      <c r="Z131" s="1"/>
    </row>
    <row r="132" spans="1:26" ht="13.5" customHeight="1">
      <c r="A132" s="1"/>
      <c r="B132" s="183" t="s">
        <v>144</v>
      </c>
      <c r="C132" s="449">
        <v>0.13300000000000001</v>
      </c>
      <c r="D132" s="428"/>
      <c r="E132" s="203">
        <v>6.7000000000000004E-2</v>
      </c>
      <c r="F132" s="201">
        <v>0.3</v>
      </c>
      <c r="G132" s="204">
        <v>0.5</v>
      </c>
      <c r="H132" s="186"/>
      <c r="I132" s="459"/>
      <c r="J132" s="428"/>
      <c r="K132" s="116"/>
      <c r="L132" s="116"/>
      <c r="M132" s="457" t="s">
        <v>119</v>
      </c>
      <c r="N132" s="428"/>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60" t="s">
        <v>145</v>
      </c>
      <c r="C135" s="384"/>
      <c r="D135" s="384"/>
      <c r="E135" s="384"/>
      <c r="F135" s="384"/>
      <c r="G135" s="384"/>
      <c r="H135" s="384"/>
      <c r="I135" s="384"/>
      <c r="J135" s="384"/>
      <c r="K135" s="384"/>
      <c r="L135" s="384"/>
      <c r="M135" s="384"/>
      <c r="N135" s="428"/>
      <c r="O135" s="458" t="s">
        <v>146</v>
      </c>
      <c r="P135" s="381"/>
      <c r="Q135" s="381"/>
      <c r="R135" s="1"/>
      <c r="S135" s="1"/>
      <c r="T135" s="1"/>
      <c r="U135" s="1"/>
      <c r="V135" s="1"/>
      <c r="W135" s="1"/>
      <c r="X135" s="1"/>
      <c r="Y135" s="8"/>
      <c r="Z135" s="1"/>
    </row>
    <row r="136" spans="1:26" ht="18" customHeight="1">
      <c r="A136" s="1"/>
      <c r="B136" s="453" t="s">
        <v>147</v>
      </c>
      <c r="C136" s="454"/>
      <c r="D136" s="454"/>
      <c r="E136" s="454"/>
      <c r="F136" s="454"/>
      <c r="G136" s="454"/>
      <c r="H136" s="454"/>
      <c r="I136" s="454"/>
      <c r="J136" s="454"/>
      <c r="K136" s="454"/>
      <c r="L136" s="454"/>
      <c r="M136" s="454"/>
      <c r="N136" s="455"/>
      <c r="O136" s="381"/>
      <c r="P136" s="381"/>
      <c r="Q136" s="38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381"/>
      <c r="P137" s="381"/>
      <c r="Q137" s="381"/>
      <c r="R137" s="1"/>
      <c r="S137" s="1"/>
      <c r="T137" s="1"/>
      <c r="U137" s="1"/>
      <c r="V137" s="1"/>
      <c r="W137" s="1"/>
      <c r="X137" s="1"/>
      <c r="Y137" s="8"/>
      <c r="Z137" s="1"/>
    </row>
    <row r="138" spans="1:26" ht="13.5" customHeight="1">
      <c r="A138" s="1"/>
      <c r="B138" s="183" t="s">
        <v>10</v>
      </c>
      <c r="C138" s="449">
        <v>0.13750000000000001</v>
      </c>
      <c r="D138" s="428"/>
      <c r="E138" s="201">
        <v>0.73</v>
      </c>
      <c r="F138" s="201">
        <v>0.10100000000000001</v>
      </c>
      <c r="G138" s="202">
        <v>2.5000000000000001E-2</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83" t="s">
        <v>144</v>
      </c>
      <c r="C139" s="457" t="s">
        <v>148</v>
      </c>
      <c r="D139" s="428"/>
      <c r="E139" s="203">
        <v>0.19700000000000001</v>
      </c>
      <c r="F139" s="201">
        <v>0.3</v>
      </c>
      <c r="G139" s="204">
        <v>0.5</v>
      </c>
      <c r="H139" s="186"/>
      <c r="I139" s="459"/>
      <c r="J139" s="428"/>
      <c r="K139" s="116"/>
      <c r="L139" s="116"/>
      <c r="M139" s="457" t="s">
        <v>119</v>
      </c>
      <c r="N139" s="428"/>
      <c r="O139" s="381"/>
      <c r="P139" s="381"/>
      <c r="Q139" s="38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52" t="s">
        <v>149</v>
      </c>
      <c r="C142" s="384"/>
      <c r="D142" s="384"/>
      <c r="E142" s="384"/>
      <c r="F142" s="384"/>
      <c r="G142" s="384"/>
      <c r="H142" s="384"/>
      <c r="I142" s="384"/>
      <c r="J142" s="384"/>
      <c r="K142" s="384"/>
      <c r="L142" s="384"/>
      <c r="M142" s="384"/>
      <c r="N142" s="428"/>
      <c r="O142" s="1"/>
      <c r="P142" s="1"/>
      <c r="Q142" s="1"/>
      <c r="R142" s="1"/>
      <c r="S142" s="1"/>
      <c r="T142" s="1"/>
      <c r="U142" s="1"/>
      <c r="V142" s="1"/>
      <c r="W142" s="1"/>
      <c r="X142" s="1"/>
      <c r="Y142" s="8"/>
      <c r="Z142" s="1"/>
    </row>
    <row r="143" spans="1:26" ht="17.25" customHeight="1">
      <c r="A143" s="1"/>
      <c r="B143" s="453" t="s">
        <v>150</v>
      </c>
      <c r="C143" s="454"/>
      <c r="D143" s="454"/>
      <c r="E143" s="454"/>
      <c r="F143" s="454"/>
      <c r="G143" s="454"/>
      <c r="H143" s="454"/>
      <c r="I143" s="454"/>
      <c r="J143" s="454"/>
      <c r="K143" s="454"/>
      <c r="L143" s="454"/>
      <c r="M143" s="454"/>
      <c r="N143" s="455"/>
      <c r="O143" s="1"/>
      <c r="P143" s="1"/>
      <c r="Q143" s="1"/>
      <c r="R143" s="1"/>
      <c r="S143" s="1"/>
      <c r="T143" s="1"/>
      <c r="U143" s="1"/>
      <c r="V143" s="1"/>
      <c r="W143" s="1"/>
      <c r="X143" s="1"/>
      <c r="Y143" s="8"/>
      <c r="Z143" s="1"/>
    </row>
    <row r="144" spans="1:26" ht="13.5" customHeight="1">
      <c r="A144" s="1"/>
      <c r="B144" s="200"/>
      <c r="C144" s="446" t="s">
        <v>136</v>
      </c>
      <c r="D144" s="428"/>
      <c r="E144" s="181" t="s">
        <v>137</v>
      </c>
      <c r="F144" s="181" t="s">
        <v>138</v>
      </c>
      <c r="G144" s="181" t="s">
        <v>139</v>
      </c>
      <c r="H144" s="181" t="s">
        <v>140</v>
      </c>
      <c r="I144" s="446" t="s">
        <v>141</v>
      </c>
      <c r="J144" s="428"/>
      <c r="K144" s="181" t="s">
        <v>142</v>
      </c>
      <c r="L144" s="181" t="s">
        <v>143</v>
      </c>
      <c r="M144" s="446" t="s">
        <v>116</v>
      </c>
      <c r="N144" s="428"/>
      <c r="O144" s="1"/>
      <c r="P144" s="1"/>
      <c r="Q144" s="1"/>
      <c r="R144" s="1"/>
      <c r="S144" s="1"/>
      <c r="T144" s="1"/>
      <c r="U144" s="1"/>
      <c r="V144" s="1"/>
      <c r="W144" s="1"/>
      <c r="X144" s="1"/>
      <c r="Y144" s="8"/>
      <c r="Z144" s="1"/>
    </row>
    <row r="145" spans="1:26" ht="13.5" customHeight="1">
      <c r="A145" s="1"/>
      <c r="B145" s="183" t="s">
        <v>10</v>
      </c>
      <c r="C145" s="449"/>
      <c r="D145" s="428"/>
      <c r="E145" s="201"/>
      <c r="F145" s="201"/>
      <c r="G145" s="202"/>
      <c r="H145" s="186"/>
      <c r="I145" s="459"/>
      <c r="J145" s="428"/>
      <c r="K145" s="116"/>
      <c r="L145" s="116"/>
      <c r="M145" s="457"/>
      <c r="N145" s="428"/>
      <c r="O145" s="1"/>
      <c r="P145" s="1"/>
      <c r="Q145" s="1"/>
      <c r="R145" s="1"/>
      <c r="S145" s="1"/>
      <c r="T145" s="1"/>
      <c r="U145" s="1"/>
      <c r="V145" s="1"/>
      <c r="W145" s="1"/>
      <c r="X145" s="1"/>
      <c r="Y145" s="8"/>
      <c r="Z145" s="1"/>
    </row>
    <row r="146" spans="1:26" ht="13.5" customHeight="1">
      <c r="A146" s="1"/>
      <c r="B146" s="183" t="s">
        <v>144</v>
      </c>
      <c r="C146" s="457"/>
      <c r="D146" s="428"/>
      <c r="E146" s="203"/>
      <c r="F146" s="201"/>
      <c r="G146" s="204"/>
      <c r="H146" s="186"/>
      <c r="I146" s="459"/>
      <c r="J146" s="428"/>
      <c r="K146" s="116"/>
      <c r="L146" s="116"/>
      <c r="M146" s="457"/>
      <c r="N146" s="428"/>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60" t="s">
        <v>151</v>
      </c>
      <c r="C149" s="384"/>
      <c r="D149" s="384"/>
      <c r="E149" s="384"/>
      <c r="F149" s="384"/>
      <c r="G149" s="384"/>
      <c r="H149" s="384"/>
      <c r="I149" s="384"/>
      <c r="J149" s="384"/>
      <c r="K149" s="384"/>
      <c r="L149" s="384"/>
      <c r="M149" s="384"/>
      <c r="N149" s="428"/>
      <c r="O149" s="458" t="s">
        <v>152</v>
      </c>
      <c r="P149" s="381"/>
      <c r="Q149" s="381"/>
      <c r="R149" s="1"/>
      <c r="S149" s="1"/>
      <c r="T149" s="1"/>
      <c r="U149" s="1"/>
      <c r="V149" s="1"/>
      <c r="W149" s="1"/>
      <c r="X149" s="1"/>
      <c r="Y149" s="8"/>
      <c r="Z149" s="1"/>
    </row>
    <row r="150" spans="1:26" ht="13.5" customHeight="1">
      <c r="A150" s="1"/>
      <c r="B150" s="453" t="s">
        <v>153</v>
      </c>
      <c r="C150" s="454"/>
      <c r="D150" s="454"/>
      <c r="E150" s="454"/>
      <c r="F150" s="454"/>
      <c r="G150" s="454"/>
      <c r="H150" s="454"/>
      <c r="I150" s="454"/>
      <c r="J150" s="454"/>
      <c r="K150" s="454"/>
      <c r="L150" s="454"/>
      <c r="M150" s="454"/>
      <c r="N150" s="455"/>
      <c r="O150" s="381"/>
      <c r="P150" s="381"/>
      <c r="Q150" s="381"/>
      <c r="R150" s="1"/>
      <c r="S150" s="1"/>
      <c r="T150" s="1"/>
      <c r="U150" s="1"/>
      <c r="V150" s="1"/>
      <c r="W150" s="1"/>
      <c r="X150" s="1"/>
      <c r="Y150" s="8"/>
      <c r="Z150" s="1"/>
    </row>
    <row r="151" spans="1:26" ht="13.5" customHeight="1">
      <c r="A151" s="1"/>
      <c r="B151" s="200"/>
      <c r="C151" s="446" t="s">
        <v>136</v>
      </c>
      <c r="D151" s="428"/>
      <c r="E151" s="181" t="s">
        <v>137</v>
      </c>
      <c r="F151" s="181" t="s">
        <v>138</v>
      </c>
      <c r="G151" s="181" t="s">
        <v>139</v>
      </c>
      <c r="H151" s="181" t="s">
        <v>140</v>
      </c>
      <c r="I151" s="446" t="s">
        <v>141</v>
      </c>
      <c r="J151" s="428"/>
      <c r="K151" s="181" t="s">
        <v>142</v>
      </c>
      <c r="L151" s="181" t="s">
        <v>143</v>
      </c>
      <c r="M151" s="446" t="s">
        <v>116</v>
      </c>
      <c r="N151" s="428"/>
      <c r="O151" s="381"/>
      <c r="P151" s="381"/>
      <c r="Q151" s="381"/>
      <c r="R151" s="1"/>
      <c r="S151" s="1"/>
      <c r="T151" s="1"/>
      <c r="U151" s="1"/>
      <c r="V151" s="1"/>
      <c r="W151" s="1"/>
      <c r="X151" s="1"/>
      <c r="Y151" s="8"/>
      <c r="Z151" s="1"/>
    </row>
    <row r="152" spans="1:26" ht="13.5" customHeight="1">
      <c r="A152" s="1"/>
      <c r="B152" s="183" t="s">
        <v>10</v>
      </c>
      <c r="C152" s="449"/>
      <c r="D152" s="428"/>
      <c r="E152" s="201"/>
      <c r="F152" s="201"/>
      <c r="G152" s="202"/>
      <c r="H152" s="186"/>
      <c r="I152" s="459"/>
      <c r="J152" s="428"/>
      <c r="K152" s="116"/>
      <c r="L152" s="116"/>
      <c r="M152" s="457"/>
      <c r="N152" s="428"/>
      <c r="O152" s="381"/>
      <c r="P152" s="381"/>
      <c r="Q152" s="381"/>
      <c r="R152" s="1"/>
      <c r="S152" s="1"/>
      <c r="T152" s="1"/>
      <c r="U152" s="1"/>
      <c r="V152" s="1"/>
      <c r="W152" s="1"/>
      <c r="X152" s="1"/>
      <c r="Y152" s="8"/>
      <c r="Z152" s="1"/>
    </row>
    <row r="153" spans="1:26" ht="13.5" customHeight="1">
      <c r="A153" s="1"/>
      <c r="B153" s="183" t="s">
        <v>144</v>
      </c>
      <c r="C153" s="457"/>
      <c r="D153" s="428"/>
      <c r="E153" s="203"/>
      <c r="F153" s="201"/>
      <c r="G153" s="204"/>
      <c r="H153" s="186"/>
      <c r="I153" s="459"/>
      <c r="J153" s="428"/>
      <c r="K153" s="116"/>
      <c r="L153" s="116"/>
      <c r="M153" s="457"/>
      <c r="N153" s="428"/>
      <c r="O153" s="381"/>
      <c r="P153" s="381"/>
      <c r="Q153" s="38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52" t="s">
        <v>154</v>
      </c>
      <c r="C156" s="384"/>
      <c r="D156" s="384"/>
      <c r="E156" s="384"/>
      <c r="F156" s="384"/>
      <c r="G156" s="384"/>
      <c r="H156" s="384"/>
      <c r="I156" s="384"/>
      <c r="J156" s="384"/>
      <c r="K156" s="384"/>
      <c r="L156" s="384"/>
      <c r="M156" s="384"/>
      <c r="N156" s="428"/>
      <c r="O156" s="1"/>
      <c r="P156" s="1"/>
      <c r="Q156" s="1"/>
      <c r="R156" s="1"/>
      <c r="S156" s="1"/>
      <c r="T156" s="1"/>
      <c r="U156" s="1"/>
      <c r="V156" s="1"/>
      <c r="W156" s="1"/>
      <c r="X156" s="1"/>
      <c r="Y156" s="8"/>
      <c r="Z156" s="1"/>
    </row>
    <row r="157" spans="1:26" ht="18" customHeight="1">
      <c r="A157" s="1"/>
      <c r="B157" s="453" t="s">
        <v>155</v>
      </c>
      <c r="C157" s="454"/>
      <c r="D157" s="454"/>
      <c r="E157" s="454"/>
      <c r="F157" s="454"/>
      <c r="G157" s="454"/>
      <c r="H157" s="454"/>
      <c r="I157" s="454"/>
      <c r="J157" s="454"/>
      <c r="K157" s="454"/>
      <c r="L157" s="454"/>
      <c r="M157" s="454"/>
      <c r="N157" s="455"/>
      <c r="O157" s="1"/>
      <c r="P157" s="1"/>
      <c r="Q157" s="1"/>
      <c r="R157" s="1"/>
      <c r="S157" s="1"/>
      <c r="T157" s="1"/>
      <c r="U157" s="1"/>
      <c r="V157" s="1"/>
      <c r="W157" s="1"/>
      <c r="X157" s="1"/>
      <c r="Y157" s="8"/>
      <c r="Z157" s="1"/>
    </row>
    <row r="158" spans="1:26" ht="13.5" customHeight="1">
      <c r="A158" s="1"/>
      <c r="B158" s="200"/>
      <c r="C158" s="446" t="s">
        <v>136</v>
      </c>
      <c r="D158" s="428"/>
      <c r="E158" s="181" t="s">
        <v>137</v>
      </c>
      <c r="F158" s="181" t="s">
        <v>138</v>
      </c>
      <c r="G158" s="181" t="s">
        <v>139</v>
      </c>
      <c r="H158" s="181" t="s">
        <v>140</v>
      </c>
      <c r="I158" s="446" t="s">
        <v>141</v>
      </c>
      <c r="J158" s="428"/>
      <c r="K158" s="181" t="s">
        <v>142</v>
      </c>
      <c r="L158" s="181" t="s">
        <v>143</v>
      </c>
      <c r="M158" s="446" t="s">
        <v>116</v>
      </c>
      <c r="N158" s="428"/>
      <c r="O158" s="1"/>
      <c r="P158" s="1"/>
      <c r="Q158" s="1"/>
      <c r="R158" s="1"/>
      <c r="S158" s="1"/>
      <c r="T158" s="1"/>
      <c r="U158" s="1"/>
      <c r="V158" s="1"/>
      <c r="W158" s="1"/>
      <c r="X158" s="1"/>
      <c r="Y158" s="8"/>
      <c r="Z158" s="1"/>
    </row>
    <row r="159" spans="1:26" ht="13.5" customHeight="1">
      <c r="A159" s="1"/>
      <c r="B159" s="183" t="s">
        <v>10</v>
      </c>
      <c r="C159" s="449"/>
      <c r="D159" s="428"/>
      <c r="E159" s="201"/>
      <c r="F159" s="201"/>
      <c r="G159" s="202"/>
      <c r="H159" s="186"/>
      <c r="I159" s="459"/>
      <c r="J159" s="428"/>
      <c r="K159" s="116"/>
      <c r="L159" s="116"/>
      <c r="M159" s="457"/>
      <c r="N159" s="428"/>
      <c r="O159" s="1"/>
      <c r="P159" s="1"/>
      <c r="Q159" s="1"/>
      <c r="R159" s="1"/>
      <c r="S159" s="1"/>
      <c r="T159" s="1"/>
      <c r="U159" s="1"/>
      <c r="V159" s="1"/>
      <c r="W159" s="1"/>
      <c r="X159" s="1"/>
      <c r="Y159" s="8"/>
      <c r="Z159" s="1"/>
    </row>
    <row r="160" spans="1:26" ht="13.5" customHeight="1">
      <c r="A160" s="1"/>
      <c r="B160" s="183" t="s">
        <v>144</v>
      </c>
      <c r="C160" s="457"/>
      <c r="D160" s="428"/>
      <c r="E160" s="203"/>
      <c r="F160" s="201"/>
      <c r="G160" s="204"/>
      <c r="H160" s="186"/>
      <c r="I160" s="459"/>
      <c r="J160" s="428"/>
      <c r="K160" s="116"/>
      <c r="L160" s="116"/>
      <c r="M160" s="457"/>
      <c r="N160" s="428"/>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60" t="s">
        <v>156</v>
      </c>
      <c r="C163" s="384"/>
      <c r="D163" s="384"/>
      <c r="E163" s="384"/>
      <c r="F163" s="384"/>
      <c r="G163" s="384"/>
      <c r="H163" s="384"/>
      <c r="I163" s="384"/>
      <c r="J163" s="384"/>
      <c r="K163" s="384"/>
      <c r="L163" s="384"/>
      <c r="M163" s="384"/>
      <c r="N163" s="428"/>
      <c r="O163" s="458" t="s">
        <v>157</v>
      </c>
      <c r="P163" s="381"/>
      <c r="Q163" s="381"/>
      <c r="R163" s="1"/>
      <c r="S163" s="1"/>
      <c r="T163" s="1"/>
      <c r="U163" s="1"/>
      <c r="V163" s="1"/>
      <c r="W163" s="1"/>
      <c r="X163" s="1"/>
      <c r="Y163" s="8"/>
      <c r="Z163" s="1"/>
    </row>
    <row r="164" spans="1:26" ht="13.5" customHeight="1">
      <c r="A164" s="1"/>
      <c r="B164" s="453" t="s">
        <v>158</v>
      </c>
      <c r="C164" s="454"/>
      <c r="D164" s="454"/>
      <c r="E164" s="454"/>
      <c r="F164" s="454"/>
      <c r="G164" s="454"/>
      <c r="H164" s="454"/>
      <c r="I164" s="454"/>
      <c r="J164" s="454"/>
      <c r="K164" s="454"/>
      <c r="L164" s="454"/>
      <c r="M164" s="454"/>
      <c r="N164" s="455"/>
      <c r="O164" s="381"/>
      <c r="P164" s="381"/>
      <c r="Q164" s="381"/>
      <c r="R164" s="1"/>
      <c r="S164" s="1"/>
      <c r="T164" s="1"/>
      <c r="U164" s="1"/>
      <c r="V164" s="1"/>
      <c r="W164" s="1"/>
      <c r="X164" s="1"/>
      <c r="Y164" s="8"/>
      <c r="Z164" s="1"/>
    </row>
    <row r="165" spans="1:26" ht="13.5" customHeight="1">
      <c r="A165" s="1"/>
      <c r="B165" s="200"/>
      <c r="C165" s="446" t="s">
        <v>136</v>
      </c>
      <c r="D165" s="428"/>
      <c r="E165" s="181" t="s">
        <v>137</v>
      </c>
      <c r="F165" s="181" t="s">
        <v>138</v>
      </c>
      <c r="G165" s="181" t="s">
        <v>139</v>
      </c>
      <c r="H165" s="181" t="s">
        <v>140</v>
      </c>
      <c r="I165" s="446" t="s">
        <v>141</v>
      </c>
      <c r="J165" s="428"/>
      <c r="K165" s="181" t="s">
        <v>142</v>
      </c>
      <c r="L165" s="181" t="s">
        <v>143</v>
      </c>
      <c r="M165" s="446" t="s">
        <v>116</v>
      </c>
      <c r="N165" s="428"/>
      <c r="O165" s="381"/>
      <c r="P165" s="381"/>
      <c r="Q165" s="381"/>
      <c r="R165" s="1"/>
      <c r="S165" s="1"/>
      <c r="T165" s="1"/>
      <c r="U165" s="1"/>
      <c r="V165" s="1"/>
      <c r="W165" s="1"/>
      <c r="X165" s="1"/>
      <c r="Y165" s="8"/>
      <c r="Z165" s="1"/>
    </row>
    <row r="166" spans="1:26" ht="13.5" customHeight="1">
      <c r="A166" s="1"/>
      <c r="B166" s="183" t="s">
        <v>10</v>
      </c>
      <c r="C166" s="449"/>
      <c r="D166" s="428"/>
      <c r="E166" s="201"/>
      <c r="F166" s="201"/>
      <c r="G166" s="202"/>
      <c r="H166" s="186"/>
      <c r="I166" s="459"/>
      <c r="J166" s="428"/>
      <c r="K166" s="116"/>
      <c r="L166" s="116"/>
      <c r="M166" s="457" t="s">
        <v>119</v>
      </c>
      <c r="N166" s="428"/>
      <c r="O166" s="381"/>
      <c r="P166" s="381"/>
      <c r="Q166" s="381"/>
      <c r="R166" s="1"/>
      <c r="S166" s="1"/>
      <c r="T166" s="1"/>
      <c r="U166" s="1"/>
      <c r="V166" s="1"/>
      <c r="W166" s="1"/>
      <c r="X166" s="1"/>
      <c r="Y166" s="8"/>
      <c r="Z166" s="1"/>
    </row>
    <row r="167" spans="1:26" ht="13.5" customHeight="1">
      <c r="A167" s="1"/>
      <c r="B167" s="183" t="s">
        <v>144</v>
      </c>
      <c r="C167" s="457"/>
      <c r="D167" s="428"/>
      <c r="E167" s="203"/>
      <c r="F167" s="201"/>
      <c r="G167" s="204"/>
      <c r="H167" s="186"/>
      <c r="I167" s="459"/>
      <c r="J167" s="428"/>
      <c r="K167" s="116"/>
      <c r="L167" s="116"/>
      <c r="M167" s="457" t="s">
        <v>119</v>
      </c>
      <c r="N167" s="428"/>
      <c r="O167" s="381"/>
      <c r="P167" s="381"/>
      <c r="Q167" s="38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52" t="s">
        <v>159</v>
      </c>
      <c r="C170" s="384"/>
      <c r="D170" s="384"/>
      <c r="E170" s="384"/>
      <c r="F170" s="384"/>
      <c r="G170" s="384"/>
      <c r="H170" s="384"/>
      <c r="I170" s="384"/>
      <c r="J170" s="384"/>
      <c r="K170" s="384"/>
      <c r="L170" s="384"/>
      <c r="M170" s="384"/>
      <c r="N170" s="428"/>
      <c r="O170" s="1"/>
      <c r="P170" s="1"/>
      <c r="Q170" s="1"/>
      <c r="R170" s="1"/>
      <c r="S170" s="1"/>
      <c r="T170" s="1"/>
      <c r="U170" s="1"/>
      <c r="V170" s="1"/>
      <c r="W170" s="1"/>
      <c r="X170" s="1"/>
      <c r="Y170" s="8"/>
      <c r="Z170" s="1"/>
    </row>
    <row r="171" spans="1:26" ht="18.75" customHeight="1">
      <c r="A171" s="1"/>
      <c r="B171" s="453" t="s">
        <v>160</v>
      </c>
      <c r="C171" s="454"/>
      <c r="D171" s="454"/>
      <c r="E171" s="454"/>
      <c r="F171" s="454"/>
      <c r="G171" s="454"/>
      <c r="H171" s="454"/>
      <c r="I171" s="454"/>
      <c r="J171" s="454"/>
      <c r="K171" s="454"/>
      <c r="L171" s="454"/>
      <c r="M171" s="454"/>
      <c r="N171" s="455"/>
      <c r="O171" s="1"/>
      <c r="P171" s="1"/>
      <c r="Q171" s="1"/>
      <c r="R171" s="1"/>
      <c r="S171" s="1"/>
      <c r="T171" s="1"/>
      <c r="U171" s="1"/>
      <c r="V171" s="1"/>
      <c r="W171" s="1"/>
      <c r="X171" s="1"/>
      <c r="Y171" s="8"/>
      <c r="Z171" s="1"/>
    </row>
    <row r="172" spans="1:26" ht="13.5" customHeight="1">
      <c r="A172" s="1"/>
      <c r="B172" s="200"/>
      <c r="C172" s="446" t="s">
        <v>136</v>
      </c>
      <c r="D172" s="428"/>
      <c r="E172" s="181" t="s">
        <v>137</v>
      </c>
      <c r="F172" s="181" t="s">
        <v>138</v>
      </c>
      <c r="G172" s="181" t="s">
        <v>139</v>
      </c>
      <c r="H172" s="181" t="s">
        <v>140</v>
      </c>
      <c r="I172" s="446" t="s">
        <v>141</v>
      </c>
      <c r="J172" s="428"/>
      <c r="K172" s="181" t="s">
        <v>142</v>
      </c>
      <c r="L172" s="181" t="s">
        <v>143</v>
      </c>
      <c r="M172" s="446" t="s">
        <v>116</v>
      </c>
      <c r="N172" s="428"/>
      <c r="O172" s="1"/>
      <c r="P172" s="1"/>
      <c r="Q172" s="1"/>
      <c r="R172" s="1"/>
      <c r="S172" s="1"/>
      <c r="T172" s="1"/>
      <c r="U172" s="1"/>
      <c r="V172" s="1"/>
      <c r="W172" s="1"/>
      <c r="X172" s="1"/>
      <c r="Y172" s="8"/>
      <c r="Z172" s="1"/>
    </row>
    <row r="173" spans="1:26" ht="13.5" customHeight="1">
      <c r="A173" s="1"/>
      <c r="B173" s="183" t="s">
        <v>10</v>
      </c>
      <c r="C173" s="449"/>
      <c r="D173" s="428"/>
      <c r="E173" s="201"/>
      <c r="F173" s="201"/>
      <c r="G173" s="202"/>
      <c r="H173" s="186"/>
      <c r="I173" s="459"/>
      <c r="J173" s="428"/>
      <c r="K173" s="116"/>
      <c r="L173" s="116"/>
      <c r="M173" s="457"/>
      <c r="N173" s="428"/>
      <c r="O173" s="1"/>
      <c r="P173" s="1"/>
      <c r="Q173" s="1"/>
      <c r="R173" s="1"/>
      <c r="S173" s="1"/>
      <c r="T173" s="1"/>
      <c r="U173" s="1"/>
      <c r="V173" s="1"/>
      <c r="W173" s="1"/>
      <c r="X173" s="1"/>
      <c r="Y173" s="8"/>
      <c r="Z173" s="1"/>
    </row>
    <row r="174" spans="1:26" ht="13.5" customHeight="1">
      <c r="A174" s="1"/>
      <c r="B174" s="183" t="s">
        <v>144</v>
      </c>
      <c r="C174" s="457"/>
      <c r="D174" s="428"/>
      <c r="E174" s="203"/>
      <c r="F174" s="201"/>
      <c r="G174" s="204"/>
      <c r="H174" s="186"/>
      <c r="I174" s="459"/>
      <c r="J174" s="428"/>
      <c r="K174" s="116"/>
      <c r="L174" s="116"/>
      <c r="M174" s="457"/>
      <c r="N174" s="428"/>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60" t="s">
        <v>161</v>
      </c>
      <c r="C177" s="384"/>
      <c r="D177" s="384"/>
      <c r="E177" s="384"/>
      <c r="F177" s="384"/>
      <c r="G177" s="384"/>
      <c r="H177" s="384"/>
      <c r="I177" s="384"/>
      <c r="J177" s="384"/>
      <c r="K177" s="384"/>
      <c r="L177" s="384"/>
      <c r="M177" s="384"/>
      <c r="N177" s="428"/>
      <c r="O177" s="458" t="s">
        <v>162</v>
      </c>
      <c r="P177" s="381"/>
      <c r="Q177" s="381"/>
      <c r="R177" s="1"/>
      <c r="S177" s="1"/>
      <c r="T177" s="1"/>
      <c r="U177" s="1"/>
      <c r="V177" s="1"/>
      <c r="W177" s="1"/>
      <c r="X177" s="1"/>
      <c r="Y177" s="8"/>
      <c r="Z177" s="1"/>
    </row>
    <row r="178" spans="1:26" ht="13.5" customHeight="1">
      <c r="A178" s="1"/>
      <c r="B178" s="453" t="s">
        <v>163</v>
      </c>
      <c r="C178" s="454"/>
      <c r="D178" s="454"/>
      <c r="E178" s="454"/>
      <c r="F178" s="454"/>
      <c r="G178" s="454"/>
      <c r="H178" s="454"/>
      <c r="I178" s="454"/>
      <c r="J178" s="454"/>
      <c r="K178" s="454"/>
      <c r="L178" s="454"/>
      <c r="M178" s="454"/>
      <c r="N178" s="455"/>
      <c r="O178" s="381"/>
      <c r="P178" s="381"/>
      <c r="Q178" s="381"/>
      <c r="R178" s="1"/>
      <c r="S178" s="1"/>
      <c r="T178" s="1"/>
      <c r="U178" s="1"/>
      <c r="V178" s="1"/>
      <c r="W178" s="1"/>
      <c r="X178" s="1"/>
      <c r="Y178" s="8"/>
      <c r="Z178" s="1"/>
    </row>
    <row r="179" spans="1:26" ht="13.5" customHeight="1">
      <c r="A179" s="1"/>
      <c r="B179" s="200"/>
      <c r="C179" s="446" t="s">
        <v>136</v>
      </c>
      <c r="D179" s="428"/>
      <c r="E179" s="181" t="s">
        <v>137</v>
      </c>
      <c r="F179" s="181" t="s">
        <v>138</v>
      </c>
      <c r="G179" s="181" t="s">
        <v>139</v>
      </c>
      <c r="H179" s="181" t="s">
        <v>140</v>
      </c>
      <c r="I179" s="446" t="s">
        <v>141</v>
      </c>
      <c r="J179" s="428"/>
      <c r="K179" s="181" t="s">
        <v>142</v>
      </c>
      <c r="L179" s="181" t="s">
        <v>143</v>
      </c>
      <c r="M179" s="446" t="s">
        <v>116</v>
      </c>
      <c r="N179" s="428"/>
      <c r="O179" s="381"/>
      <c r="P179" s="381"/>
      <c r="Q179" s="381"/>
      <c r="R179" s="1"/>
      <c r="S179" s="1"/>
      <c r="T179" s="1"/>
      <c r="U179" s="1"/>
      <c r="V179" s="1"/>
      <c r="W179" s="1"/>
      <c r="X179" s="1"/>
      <c r="Y179" s="8"/>
      <c r="Z179" s="1"/>
    </row>
    <row r="180" spans="1:26" ht="13.5" customHeight="1">
      <c r="A180" s="1"/>
      <c r="B180" s="183" t="s">
        <v>10</v>
      </c>
      <c r="C180" s="449"/>
      <c r="D180" s="428"/>
      <c r="E180" s="201"/>
      <c r="F180" s="201"/>
      <c r="G180" s="202"/>
      <c r="H180" s="186"/>
      <c r="I180" s="459"/>
      <c r="J180" s="428"/>
      <c r="K180" s="116"/>
      <c r="L180" s="116"/>
      <c r="M180" s="457" t="s">
        <v>119</v>
      </c>
      <c r="N180" s="428"/>
      <c r="O180" s="381"/>
      <c r="P180" s="381"/>
      <c r="Q180" s="381"/>
      <c r="R180" s="1"/>
      <c r="S180" s="1"/>
      <c r="T180" s="1"/>
      <c r="U180" s="1"/>
      <c r="V180" s="1"/>
      <c r="W180" s="1"/>
      <c r="X180" s="1"/>
      <c r="Y180" s="8"/>
      <c r="Z180" s="1"/>
    </row>
    <row r="181" spans="1:26" ht="13.5" customHeight="1">
      <c r="A181" s="1"/>
      <c r="B181" s="183" t="s">
        <v>144</v>
      </c>
      <c r="C181" s="457"/>
      <c r="D181" s="428"/>
      <c r="E181" s="203"/>
      <c r="F181" s="201"/>
      <c r="G181" s="204"/>
      <c r="H181" s="186"/>
      <c r="I181" s="459"/>
      <c r="J181" s="428"/>
      <c r="K181" s="116"/>
      <c r="L181" s="116"/>
      <c r="M181" s="457" t="s">
        <v>119</v>
      </c>
      <c r="N181" s="428"/>
      <c r="O181" s="381"/>
      <c r="P181" s="381"/>
      <c r="Q181" s="38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8"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fitToPage="1"/>
  </sheetPr>
  <dimension ref="A1:AC1004"/>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8.5859375" customWidth="1"/>
    <col min="15" max="15" width="5.41015625" customWidth="1"/>
    <col min="16" max="16" width="10" customWidth="1"/>
    <col min="17" max="17" width="10.5859375" customWidth="1"/>
    <col min="18" max="18" width="16.41015625" customWidth="1"/>
    <col min="19" max="19" width="24.87890625" customWidth="1"/>
    <col min="20" max="20" width="8.41015625" customWidth="1"/>
    <col min="21" max="21" width="8.1171875" customWidth="1"/>
    <col min="22" max="22" width="5.87890625" customWidth="1"/>
    <col min="23" max="23" width="10.87890625" customWidth="1"/>
    <col min="24" max="25" width="13.703125" customWidth="1"/>
    <col min="26" max="26" width="14.87890625" customWidth="1"/>
    <col min="27" max="27" width="17.41015625" customWidth="1"/>
    <col min="28" max="28" width="0.703125" customWidth="1"/>
    <col min="29" max="29" width="8.41015625" customWidth="1"/>
  </cols>
  <sheetData>
    <row r="1" spans="1:29" ht="18.75" customHeight="1">
      <c r="A1" s="1"/>
      <c r="B1" s="2"/>
      <c r="C1" s="3"/>
      <c r="D1" s="2"/>
      <c r="E1" s="2"/>
      <c r="F1" s="2"/>
      <c r="G1" s="4"/>
      <c r="H1" s="5"/>
      <c r="I1" s="5"/>
      <c r="J1" s="5"/>
      <c r="K1" s="5"/>
      <c r="L1" s="6"/>
      <c r="M1" s="6"/>
      <c r="N1" s="7"/>
      <c r="O1" s="398"/>
      <c r="P1" s="381"/>
      <c r="Q1" s="381"/>
      <c r="R1" s="381"/>
      <c r="S1" s="381"/>
      <c r="T1" s="381"/>
      <c r="U1" s="7"/>
      <c r="V1" s="1"/>
      <c r="W1" s="1"/>
      <c r="X1" s="1"/>
      <c r="Y1" s="1"/>
      <c r="Z1" s="1"/>
      <c r="AA1" s="1"/>
      <c r="AB1" s="8"/>
      <c r="AC1" s="1"/>
    </row>
    <row r="2" spans="1:29"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8"/>
      <c r="AC2" s="1"/>
    </row>
    <row r="3" spans="1:29" ht="12.75" customHeight="1">
      <c r="A3" s="1"/>
      <c r="B3" s="1"/>
      <c r="C3" s="9"/>
      <c r="D3" s="1"/>
      <c r="E3" s="1"/>
      <c r="F3" s="1"/>
      <c r="G3" s="9"/>
      <c r="H3" s="1"/>
      <c r="I3" s="1"/>
      <c r="J3" s="1"/>
      <c r="K3" s="1"/>
      <c r="L3" s="1"/>
      <c r="M3" s="1"/>
      <c r="N3" s="1"/>
      <c r="O3" s="1"/>
      <c r="P3" s="1"/>
      <c r="Q3" s="1"/>
      <c r="R3" s="1"/>
      <c r="S3" s="1"/>
      <c r="T3" s="1"/>
      <c r="U3" s="1"/>
      <c r="V3" s="1"/>
      <c r="W3" s="1"/>
      <c r="X3" s="1"/>
      <c r="Y3" s="1"/>
      <c r="Z3" s="1"/>
      <c r="AA3" s="1"/>
      <c r="AB3" s="8"/>
      <c r="AC3" s="1"/>
    </row>
    <row r="4" spans="1:29" ht="13.5" customHeight="1">
      <c r="A4" s="1"/>
      <c r="B4" s="11"/>
      <c r="C4" s="10"/>
      <c r="D4" s="11"/>
      <c r="E4" s="11"/>
      <c r="F4" s="11"/>
      <c r="G4" s="9"/>
      <c r="H4" s="1"/>
      <c r="I4" s="1"/>
      <c r="J4" s="1"/>
      <c r="K4" s="1"/>
      <c r="L4" s="1"/>
      <c r="M4" s="1"/>
      <c r="N4" s="1"/>
      <c r="O4" s="1"/>
      <c r="P4" s="1"/>
      <c r="Q4" s="1"/>
      <c r="R4" s="1"/>
      <c r="S4" s="1"/>
      <c r="T4" s="1"/>
      <c r="U4" s="1"/>
      <c r="V4" s="1"/>
      <c r="W4" s="1"/>
      <c r="X4" s="1"/>
      <c r="Y4" s="1"/>
      <c r="Z4" s="1"/>
      <c r="AA4" s="1"/>
      <c r="AB4" s="8"/>
      <c r="AC4" s="1"/>
    </row>
    <row r="5" spans="1:29" ht="13.5" customHeight="1">
      <c r="A5" s="1"/>
      <c r="B5" s="1"/>
      <c r="C5" s="9"/>
      <c r="D5" s="1"/>
      <c r="E5" s="1"/>
      <c r="F5" s="1"/>
      <c r="G5" s="9"/>
      <c r="H5" s="1"/>
      <c r="I5" s="1"/>
      <c r="J5" s="1"/>
      <c r="K5" s="1"/>
      <c r="L5" s="1"/>
      <c r="M5" s="1"/>
      <c r="N5" s="1"/>
      <c r="O5" s="1"/>
      <c r="P5" s="1"/>
      <c r="Q5" s="1"/>
      <c r="R5" s="1"/>
      <c r="S5" s="1"/>
      <c r="T5" s="1"/>
      <c r="U5" s="1"/>
      <c r="V5" s="1"/>
      <c r="W5" s="1"/>
      <c r="X5" s="1"/>
      <c r="Y5" s="1"/>
      <c r="Z5" s="1"/>
      <c r="AA5" s="1"/>
      <c r="AB5" s="8"/>
      <c r="AC5" s="1"/>
    </row>
    <row r="6" spans="1:29"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row>
    <row r="7" spans="1:29" ht="20.25" customHeight="1">
      <c r="A7" s="1"/>
      <c r="B7" s="13" t="s">
        <v>0</v>
      </c>
      <c r="C7" s="14"/>
      <c r="D7" s="15"/>
      <c r="E7" s="15"/>
      <c r="F7" s="15"/>
      <c r="G7" s="16"/>
      <c r="H7" s="17"/>
      <c r="I7" s="17"/>
      <c r="J7" s="17"/>
      <c r="K7" s="388" t="s">
        <v>547</v>
      </c>
      <c r="L7" s="389"/>
      <c r="M7" s="389"/>
      <c r="N7" s="389"/>
      <c r="O7" s="389"/>
      <c r="P7" s="389"/>
      <c r="Q7" s="389"/>
      <c r="R7" s="389"/>
      <c r="S7" s="389"/>
      <c r="T7" s="389"/>
      <c r="U7" s="389"/>
      <c r="V7" s="390"/>
      <c r="W7" s="1"/>
      <c r="X7" s="1"/>
      <c r="Y7" s="1"/>
      <c r="Z7" s="1"/>
      <c r="AA7" s="1"/>
      <c r="AB7" s="1"/>
      <c r="AC7" s="1"/>
    </row>
    <row r="8" spans="1:29"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row>
    <row r="9" spans="1:29"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63"/>
      <c r="S9" s="22" t="s">
        <v>4</v>
      </c>
      <c r="T9" s="25" t="s">
        <v>8</v>
      </c>
      <c r="U9" s="26" t="s">
        <v>3</v>
      </c>
      <c r="V9" s="290" t="s">
        <v>9</v>
      </c>
      <c r="W9" s="510" t="s">
        <v>435</v>
      </c>
      <c r="X9" s="511"/>
      <c r="Y9" s="511"/>
      <c r="Z9" s="512"/>
      <c r="AA9" s="28"/>
      <c r="AB9" s="1"/>
      <c r="AC9" s="1"/>
    </row>
    <row r="10" spans="1:29" ht="13.5" customHeight="1">
      <c r="A10" s="1"/>
      <c r="B10" s="29" t="s">
        <v>10</v>
      </c>
      <c r="C10" s="244">
        <v>59</v>
      </c>
      <c r="D10" s="245">
        <f>C10/C15</f>
        <v>0.34104046242774566</v>
      </c>
      <c r="E10" s="32"/>
      <c r="F10" s="1"/>
      <c r="G10" s="33" t="s">
        <v>11</v>
      </c>
      <c r="H10" s="150">
        <v>92</v>
      </c>
      <c r="I10" s="245">
        <f>H10/H12</f>
        <v>0.53179190751445082</v>
      </c>
      <c r="J10" s="1"/>
      <c r="K10" s="29" t="s">
        <v>12</v>
      </c>
      <c r="L10" s="265"/>
      <c r="M10" s="150">
        <v>167</v>
      </c>
      <c r="N10" s="524">
        <f>M10/M15</f>
        <v>0.96531791907514453</v>
      </c>
      <c r="O10" s="525"/>
      <c r="P10" s="1"/>
      <c r="Q10" s="146" t="s">
        <v>13</v>
      </c>
      <c r="R10" s="363"/>
      <c r="S10" s="364">
        <v>0.875</v>
      </c>
      <c r="T10" s="149" t="s">
        <v>14</v>
      </c>
      <c r="U10" s="150">
        <v>14</v>
      </c>
      <c r="V10" s="291">
        <f>C15/U10</f>
        <v>12.357142857142858</v>
      </c>
      <c r="W10" s="292" t="s">
        <v>51</v>
      </c>
      <c r="X10" s="293" t="s">
        <v>436</v>
      </c>
      <c r="Y10" s="293" t="s">
        <v>437</v>
      </c>
      <c r="Z10" s="294" t="s">
        <v>105</v>
      </c>
      <c r="AA10" s="24"/>
      <c r="AB10" s="1"/>
      <c r="AC10" s="1"/>
    </row>
    <row r="11" spans="1:29" ht="13.5" customHeight="1">
      <c r="A11" s="1"/>
      <c r="B11" s="29" t="s">
        <v>15</v>
      </c>
      <c r="C11" s="244">
        <v>85</v>
      </c>
      <c r="D11" s="245">
        <f>C11/C15</f>
        <v>0.4913294797687861</v>
      </c>
      <c r="E11" s="32"/>
      <c r="F11" s="1"/>
      <c r="G11" s="33" t="s">
        <v>16</v>
      </c>
      <c r="H11" s="150">
        <v>81</v>
      </c>
      <c r="I11" s="245">
        <f>H11/H12</f>
        <v>0.46820809248554912</v>
      </c>
      <c r="J11" s="1"/>
      <c r="K11" s="29" t="s">
        <v>17</v>
      </c>
      <c r="L11" s="265"/>
      <c r="M11" s="150">
        <v>3</v>
      </c>
      <c r="N11" s="524">
        <f>M11/M15</f>
        <v>1.7341040462427744E-2</v>
      </c>
      <c r="O11" s="525"/>
      <c r="P11" s="1"/>
      <c r="Q11" s="42" t="s">
        <v>18</v>
      </c>
      <c r="R11" s="265"/>
      <c r="S11" s="365">
        <v>6.0000000000000001E-3</v>
      </c>
      <c r="T11" s="38" t="s">
        <v>19</v>
      </c>
      <c r="U11" s="35">
        <v>3</v>
      </c>
      <c r="V11" s="295">
        <f>C15/U11</f>
        <v>57.666666666666664</v>
      </c>
      <c r="W11" s="296">
        <v>44197</v>
      </c>
      <c r="X11" s="314" t="s">
        <v>438</v>
      </c>
      <c r="Y11" s="298" t="s">
        <v>439</v>
      </c>
      <c r="Z11" s="299" t="s">
        <v>440</v>
      </c>
      <c r="AA11" s="9"/>
      <c r="AB11" s="1"/>
      <c r="AC11" s="1"/>
    </row>
    <row r="12" spans="1:29" ht="13.5" customHeight="1">
      <c r="A12" s="1"/>
      <c r="B12" s="42" t="s">
        <v>342</v>
      </c>
      <c r="C12" s="244">
        <v>29</v>
      </c>
      <c r="D12" s="245">
        <f>C12/C15</f>
        <v>0.16763005780346821</v>
      </c>
      <c r="E12" s="32"/>
      <c r="F12" s="1"/>
      <c r="G12" s="44" t="s">
        <v>20</v>
      </c>
      <c r="H12" s="257">
        <f>C15</f>
        <v>173</v>
      </c>
      <c r="I12" s="247">
        <f>SUM(I10:I11)</f>
        <v>1</v>
      </c>
      <c r="J12" s="1"/>
      <c r="K12" s="29" t="s">
        <v>21</v>
      </c>
      <c r="L12" s="267"/>
      <c r="M12" s="248">
        <v>0</v>
      </c>
      <c r="N12" s="524">
        <f>M12/M15</f>
        <v>0</v>
      </c>
      <c r="O12" s="525"/>
      <c r="P12" s="1"/>
      <c r="Q12" s="42" t="s">
        <v>22</v>
      </c>
      <c r="R12" s="265"/>
      <c r="S12" s="365">
        <v>4.5999999999999999E-2</v>
      </c>
      <c r="T12" s="38" t="s">
        <v>7</v>
      </c>
      <c r="U12" s="35">
        <v>3</v>
      </c>
      <c r="V12" s="295">
        <f>C15/U12</f>
        <v>57.666666666666664</v>
      </c>
      <c r="W12" s="358">
        <v>44304</v>
      </c>
      <c r="X12" s="359" t="s">
        <v>529</v>
      </c>
      <c r="Y12" s="359" t="s">
        <v>530</v>
      </c>
      <c r="Z12" s="360" t="s">
        <v>531</v>
      </c>
      <c r="AA12" s="9"/>
      <c r="AB12" s="1"/>
      <c r="AC12" s="1"/>
    </row>
    <row r="13" spans="1:29" ht="13.5" customHeight="1">
      <c r="A13" s="1"/>
      <c r="B13" s="29"/>
      <c r="C13" s="43"/>
      <c r="D13" s="31"/>
      <c r="E13" s="32"/>
      <c r="F13" s="1"/>
      <c r="G13" s="9"/>
      <c r="H13" s="1"/>
      <c r="I13" s="1"/>
      <c r="J13" s="1"/>
      <c r="K13" s="29" t="s">
        <v>24</v>
      </c>
      <c r="L13" s="267"/>
      <c r="M13" s="248">
        <v>0</v>
      </c>
      <c r="N13" s="524">
        <f>M13/M15</f>
        <v>0</v>
      </c>
      <c r="O13" s="525"/>
      <c r="P13" s="1"/>
      <c r="Q13" s="42" t="s">
        <v>343</v>
      </c>
      <c r="R13" s="265"/>
      <c r="S13" s="365">
        <v>6.3E-2</v>
      </c>
      <c r="T13" s="49" t="s">
        <v>20</v>
      </c>
      <c r="U13" s="50">
        <f>SUM(U10:U12)</f>
        <v>20</v>
      </c>
      <c r="V13" s="51">
        <f>C15/U13</f>
        <v>8.65</v>
      </c>
      <c r="W13" s="358">
        <v>44337</v>
      </c>
      <c r="X13" s="359" t="s">
        <v>438</v>
      </c>
      <c r="Y13" s="359" t="s">
        <v>439</v>
      </c>
      <c r="Z13" s="360" t="s">
        <v>548</v>
      </c>
      <c r="AA13" s="52"/>
      <c r="AB13" s="1"/>
      <c r="AC13" s="1"/>
    </row>
    <row r="14" spans="1:29" ht="13.5" customHeight="1">
      <c r="A14" s="1"/>
      <c r="B14" s="53"/>
      <c r="C14" s="43"/>
      <c r="D14" s="31"/>
      <c r="E14" s="32"/>
      <c r="F14" s="1"/>
      <c r="G14" s="9"/>
      <c r="H14" s="1"/>
      <c r="I14" s="1"/>
      <c r="J14" s="1"/>
      <c r="K14" s="29" t="s">
        <v>7</v>
      </c>
      <c r="L14" s="267"/>
      <c r="M14" s="150">
        <v>3</v>
      </c>
      <c r="N14" s="524">
        <f>M14/M15</f>
        <v>1.7341040462427744E-2</v>
      </c>
      <c r="O14" s="525"/>
      <c r="P14" s="1"/>
      <c r="Q14" s="54" t="s">
        <v>344</v>
      </c>
      <c r="R14" s="366"/>
      <c r="S14" s="367">
        <v>2.3E-2</v>
      </c>
      <c r="T14" s="1"/>
      <c r="U14" s="1"/>
      <c r="V14" s="1"/>
      <c r="W14" s="403" t="s">
        <v>23</v>
      </c>
      <c r="X14" s="381"/>
      <c r="Y14" s="381"/>
      <c r="Z14" s="381"/>
      <c r="AA14" s="57"/>
      <c r="AB14" s="1"/>
      <c r="AC14" s="1"/>
    </row>
    <row r="15" spans="1:29" ht="13.5" customHeight="1">
      <c r="A15" s="1"/>
      <c r="B15" s="44" t="s">
        <v>20</v>
      </c>
      <c r="C15" s="258">
        <f>C10+C11+C12</f>
        <v>173</v>
      </c>
      <c r="D15" s="46">
        <f>SUM(D10:D14)</f>
        <v>1</v>
      </c>
      <c r="E15" s="32"/>
      <c r="F15" s="1"/>
      <c r="G15" s="9"/>
      <c r="H15" s="1"/>
      <c r="I15" s="1"/>
      <c r="J15" s="1"/>
      <c r="K15" s="44" t="s">
        <v>20</v>
      </c>
      <c r="L15" s="268"/>
      <c r="M15" s="257">
        <f>M10+M11+M14</f>
        <v>173</v>
      </c>
      <c r="N15" s="526">
        <f>SUM(O10:O14)</f>
        <v>0</v>
      </c>
      <c r="O15" s="527"/>
      <c r="P15" s="1"/>
      <c r="Q15" s="59" t="s">
        <v>26</v>
      </c>
      <c r="R15" s="368"/>
      <c r="S15" s="249" t="e">
        <f>#REF!/C15</f>
        <v>#REF!</v>
      </c>
      <c r="T15" s="1"/>
      <c r="U15" s="1"/>
      <c r="V15" s="1"/>
      <c r="W15" s="404"/>
      <c r="X15" s="381"/>
      <c r="Y15" s="381"/>
      <c r="Z15" s="381"/>
      <c r="AA15" s="9"/>
      <c r="AB15" s="1"/>
      <c r="AC15" s="1"/>
    </row>
    <row r="16" spans="1:29"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row>
    <row r="17" spans="1:29"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row>
    <row r="18" spans="1:29" ht="21" customHeight="1">
      <c r="A18" s="1"/>
      <c r="B18" s="63" t="s">
        <v>27</v>
      </c>
      <c r="C18" s="64"/>
      <c r="D18" s="65"/>
      <c r="E18" s="65"/>
      <c r="F18" s="65"/>
      <c r="G18" s="66"/>
      <c r="H18" s="67"/>
      <c r="I18" s="67"/>
      <c r="J18" s="67"/>
      <c r="K18" s="388" t="s">
        <v>547</v>
      </c>
      <c r="L18" s="389"/>
      <c r="M18" s="389"/>
      <c r="N18" s="389"/>
      <c r="O18" s="389"/>
      <c r="P18" s="389"/>
      <c r="Q18" s="389"/>
      <c r="R18" s="389"/>
      <c r="S18" s="389"/>
      <c r="T18" s="389"/>
      <c r="U18" s="389"/>
      <c r="V18" s="390"/>
      <c r="W18" s="1"/>
      <c r="X18" s="232"/>
      <c r="Y18" s="232"/>
      <c r="Z18" s="232"/>
      <c r="AA18" s="241" t="s">
        <v>28</v>
      </c>
      <c r="AB18" s="1"/>
      <c r="AC18" s="1"/>
    </row>
    <row r="19" spans="1:29" ht="9.75" customHeight="1">
      <c r="A19" s="1"/>
      <c r="B19" s="2"/>
      <c r="C19" s="3"/>
      <c r="D19" s="2"/>
      <c r="E19" s="2"/>
      <c r="F19" s="2"/>
      <c r="G19" s="4"/>
      <c r="H19" s="5"/>
      <c r="I19" s="5"/>
      <c r="J19" s="5"/>
      <c r="K19" s="52"/>
      <c r="L19" s="52"/>
      <c r="M19" s="52"/>
      <c r="N19" s="52"/>
      <c r="O19" s="52"/>
      <c r="P19" s="52"/>
      <c r="Q19" s="52"/>
      <c r="R19" s="52"/>
      <c r="S19" s="52"/>
      <c r="T19" s="52"/>
      <c r="U19" s="52"/>
      <c r="V19" s="52"/>
      <c r="W19" s="1"/>
      <c r="X19" s="1"/>
      <c r="Y19" s="1"/>
      <c r="Z19" s="1"/>
      <c r="AA19" s="1"/>
      <c r="AB19" s="8"/>
      <c r="AC19" s="1"/>
    </row>
    <row r="20" spans="1:29" ht="13.5" customHeight="1">
      <c r="A20" s="1"/>
      <c r="B20" s="69"/>
      <c r="C20" s="405" t="s">
        <v>29</v>
      </c>
      <c r="D20" s="406"/>
      <c r="E20" s="406"/>
      <c r="F20" s="407"/>
      <c r="G20" s="71" t="s">
        <v>30</v>
      </c>
      <c r="H20" s="405" t="s">
        <v>31</v>
      </c>
      <c r="I20" s="406"/>
      <c r="J20" s="407"/>
      <c r="K20" s="71" t="s">
        <v>32</v>
      </c>
      <c r="L20" s="334" t="s">
        <v>33</v>
      </c>
      <c r="M20" s="405" t="s">
        <v>34</v>
      </c>
      <c r="N20" s="406"/>
      <c r="O20" s="406"/>
      <c r="P20" s="407"/>
      <c r="Q20" s="334" t="s">
        <v>35</v>
      </c>
      <c r="R20" s="334"/>
      <c r="S20" s="334" t="s">
        <v>487</v>
      </c>
      <c r="T20" s="405" t="s">
        <v>488</v>
      </c>
      <c r="U20" s="406"/>
      <c r="V20" s="407"/>
      <c r="W20" s="405" t="s">
        <v>39</v>
      </c>
      <c r="X20" s="406"/>
      <c r="Y20" s="407"/>
      <c r="Z20" s="405" t="s">
        <v>46</v>
      </c>
      <c r="AA20" s="406"/>
      <c r="AB20" s="407"/>
      <c r="AC20" s="1"/>
    </row>
    <row r="21" spans="1:29" ht="13.5" customHeight="1">
      <c r="A21" s="1"/>
      <c r="B21" s="74" t="s">
        <v>40</v>
      </c>
      <c r="C21" s="408">
        <v>116</v>
      </c>
      <c r="D21" s="409"/>
      <c r="E21" s="409"/>
      <c r="F21" s="410"/>
      <c r="G21" s="250">
        <v>177</v>
      </c>
      <c r="H21" s="493">
        <v>172</v>
      </c>
      <c r="I21" s="409"/>
      <c r="J21" s="410"/>
      <c r="K21" s="250">
        <v>173</v>
      </c>
      <c r="L21" s="76">
        <v>174</v>
      </c>
      <c r="M21" s="408">
        <v>173</v>
      </c>
      <c r="N21" s="409"/>
      <c r="O21" s="409"/>
      <c r="P21" s="410"/>
      <c r="Q21" s="76">
        <v>174</v>
      </c>
      <c r="R21" s="76"/>
      <c r="S21" s="76">
        <v>175</v>
      </c>
      <c r="T21" s="408">
        <v>175</v>
      </c>
      <c r="U21" s="409"/>
      <c r="V21" s="410"/>
      <c r="W21" s="408">
        <v>173</v>
      </c>
      <c r="X21" s="409"/>
      <c r="Y21" s="410"/>
      <c r="Z21" s="408"/>
      <c r="AA21" s="409"/>
      <c r="AB21" s="410"/>
      <c r="AC21" s="1"/>
    </row>
    <row r="22" spans="1:29" ht="13.5" customHeight="1">
      <c r="A22" s="1"/>
      <c r="B22" s="74" t="s">
        <v>41</v>
      </c>
      <c r="C22" s="408">
        <v>120</v>
      </c>
      <c r="D22" s="409"/>
      <c r="E22" s="409"/>
      <c r="F22" s="410"/>
      <c r="G22" s="76">
        <v>180</v>
      </c>
      <c r="H22" s="408">
        <v>180</v>
      </c>
      <c r="I22" s="409"/>
      <c r="J22" s="410"/>
      <c r="K22" s="250">
        <v>180</v>
      </c>
      <c r="L22" s="76">
        <v>180</v>
      </c>
      <c r="M22" s="408">
        <v>180</v>
      </c>
      <c r="N22" s="409"/>
      <c r="O22" s="409"/>
      <c r="P22" s="410"/>
      <c r="Q22" s="76">
        <v>180</v>
      </c>
      <c r="R22" s="76"/>
      <c r="S22" s="76">
        <v>180</v>
      </c>
      <c r="T22" s="408">
        <v>180</v>
      </c>
      <c r="U22" s="409"/>
      <c r="V22" s="410"/>
      <c r="W22" s="408">
        <v>180</v>
      </c>
      <c r="X22" s="409"/>
      <c r="Y22" s="410"/>
      <c r="Z22" s="408">
        <v>180</v>
      </c>
      <c r="AA22" s="409"/>
      <c r="AB22" s="410"/>
      <c r="AC22" s="1"/>
    </row>
    <row r="23" spans="1:29" ht="13.5" customHeight="1">
      <c r="A23" s="1"/>
      <c r="B23" s="81" t="s">
        <v>42</v>
      </c>
      <c r="C23" s="411">
        <f>C21-C22</f>
        <v>-4</v>
      </c>
      <c r="D23" s="412"/>
      <c r="E23" s="412"/>
      <c r="F23" s="413"/>
      <c r="G23" s="83">
        <f t="shared" ref="G23:H23" si="0">G21-G22</f>
        <v>-3</v>
      </c>
      <c r="H23" s="411">
        <f t="shared" si="0"/>
        <v>-8</v>
      </c>
      <c r="I23" s="412"/>
      <c r="J23" s="413"/>
      <c r="K23" s="270">
        <v>7</v>
      </c>
      <c r="L23" s="270">
        <v>6</v>
      </c>
      <c r="M23" s="507">
        <v>7</v>
      </c>
      <c r="N23" s="412"/>
      <c r="O23" s="412"/>
      <c r="P23" s="413"/>
      <c r="Q23" s="270">
        <v>6</v>
      </c>
      <c r="R23" s="270"/>
      <c r="S23" s="270">
        <v>5</v>
      </c>
      <c r="T23" s="507">
        <v>5</v>
      </c>
      <c r="U23" s="412"/>
      <c r="V23" s="413"/>
      <c r="W23" s="507">
        <v>7</v>
      </c>
      <c r="X23" s="412"/>
      <c r="Y23" s="413"/>
      <c r="Z23" s="507"/>
      <c r="AA23" s="412"/>
      <c r="AB23" s="413"/>
      <c r="AC23" s="1"/>
    </row>
    <row r="24" spans="1:29"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8"/>
      <c r="AC24" s="1"/>
    </row>
    <row r="25" spans="1:29" ht="20.25" customHeight="1">
      <c r="A25" s="1"/>
      <c r="B25" s="63" t="s">
        <v>43</v>
      </c>
      <c r="C25" s="64"/>
      <c r="D25" s="65"/>
      <c r="E25" s="65"/>
      <c r="F25" s="65"/>
      <c r="G25" s="66"/>
      <c r="H25" s="67"/>
      <c r="I25" s="67"/>
      <c r="J25" s="67"/>
      <c r="K25" s="388" t="s">
        <v>547</v>
      </c>
      <c r="L25" s="389"/>
      <c r="M25" s="389"/>
      <c r="N25" s="389"/>
      <c r="O25" s="389"/>
      <c r="P25" s="389"/>
      <c r="Q25" s="389"/>
      <c r="R25" s="389"/>
      <c r="S25" s="389"/>
      <c r="T25" s="389"/>
      <c r="U25" s="389"/>
      <c r="V25" s="390"/>
      <c r="W25" s="1"/>
      <c r="X25" s="1"/>
      <c r="Y25" s="1"/>
      <c r="Z25" s="1"/>
      <c r="AA25" s="1"/>
      <c r="AB25" s="8"/>
      <c r="AC25" s="1"/>
    </row>
    <row r="26" spans="1:29"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8"/>
      <c r="AC26" s="1"/>
    </row>
    <row r="27" spans="1:29"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158"/>
      <c r="S27" s="158"/>
      <c r="T27" s="158">
        <v>44123</v>
      </c>
      <c r="U27" s="414">
        <v>44130</v>
      </c>
      <c r="V27" s="407"/>
      <c r="W27" s="158">
        <v>44137</v>
      </c>
      <c r="X27" s="159"/>
      <c r="Y27" s="159"/>
      <c r="Z27" s="154">
        <v>44144</v>
      </c>
      <c r="AA27" s="92"/>
      <c r="AB27" s="93"/>
      <c r="AC27" s="1"/>
    </row>
    <row r="28" spans="1:29" ht="13.5" customHeight="1">
      <c r="A28" s="1"/>
      <c r="B28" s="1"/>
      <c r="C28" s="488">
        <v>0.83</v>
      </c>
      <c r="D28" s="412"/>
      <c r="E28" s="412"/>
      <c r="F28" s="413"/>
      <c r="G28" s="259">
        <v>0.79</v>
      </c>
      <c r="H28" s="494">
        <v>0.7</v>
      </c>
      <c r="I28" s="412"/>
      <c r="J28" s="413"/>
      <c r="K28" s="259">
        <v>0.84</v>
      </c>
      <c r="L28" s="259"/>
      <c r="M28" s="494">
        <v>0.85</v>
      </c>
      <c r="N28" s="412"/>
      <c r="O28" s="412"/>
      <c r="P28" s="413"/>
      <c r="Q28" s="259">
        <v>0.86</v>
      </c>
      <c r="R28" s="272"/>
      <c r="S28" s="272"/>
      <c r="T28" s="272">
        <v>0.82</v>
      </c>
      <c r="U28" s="502">
        <v>0.81</v>
      </c>
      <c r="V28" s="413"/>
      <c r="W28" s="272">
        <v>0.84</v>
      </c>
      <c r="X28" s="271"/>
      <c r="Y28" s="271"/>
      <c r="Z28" s="281">
        <v>0.84</v>
      </c>
      <c r="AA28" s="24"/>
      <c r="AB28" s="73"/>
      <c r="AC28" s="1"/>
    </row>
    <row r="29" spans="1:29"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8"/>
      <c r="AC29" s="1"/>
    </row>
    <row r="30" spans="1:29"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158"/>
      <c r="S30" s="158"/>
      <c r="T30" s="158">
        <v>44207</v>
      </c>
      <c r="U30" s="414">
        <v>44214</v>
      </c>
      <c r="V30" s="407"/>
      <c r="W30" s="316">
        <v>44221</v>
      </c>
      <c r="X30" s="158">
        <v>44228</v>
      </c>
      <c r="Y30" s="158">
        <v>44235</v>
      </c>
      <c r="Z30" s="158">
        <v>44242</v>
      </c>
      <c r="AA30" s="92"/>
      <c r="AB30" s="93"/>
      <c r="AC30" s="1"/>
    </row>
    <row r="31" spans="1:29"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283"/>
      <c r="S31" s="272"/>
      <c r="T31" s="272">
        <v>0.87</v>
      </c>
      <c r="U31" s="502">
        <v>0.86</v>
      </c>
      <c r="V31" s="413"/>
      <c r="W31" s="319">
        <v>0.8</v>
      </c>
      <c r="X31" s="271">
        <v>0.92</v>
      </c>
      <c r="Y31" s="260">
        <v>0.91</v>
      </c>
      <c r="Z31" s="208" t="s">
        <v>345</v>
      </c>
      <c r="AA31" s="24"/>
      <c r="AB31" s="73"/>
      <c r="AC31" s="1"/>
    </row>
    <row r="32" spans="1:29"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8"/>
      <c r="AC32" s="1"/>
    </row>
    <row r="33" spans="1:29" ht="13.5" customHeight="1">
      <c r="A33" s="1"/>
      <c r="B33" s="1"/>
      <c r="C33" s="416">
        <v>44249</v>
      </c>
      <c r="D33" s="406"/>
      <c r="E33" s="406"/>
      <c r="F33" s="407"/>
      <c r="G33" s="158">
        <v>44256</v>
      </c>
      <c r="H33" s="535">
        <v>44263</v>
      </c>
      <c r="I33" s="406"/>
      <c r="J33" s="407"/>
      <c r="K33" s="316">
        <v>44270</v>
      </c>
      <c r="L33" s="336">
        <v>44277</v>
      </c>
      <c r="M33" s="414">
        <v>44284</v>
      </c>
      <c r="N33" s="406"/>
      <c r="O33" s="406"/>
      <c r="P33" s="407"/>
      <c r="Q33" s="158">
        <v>44291</v>
      </c>
      <c r="R33" s="158"/>
      <c r="S33" s="158"/>
      <c r="T33" s="158">
        <v>44305</v>
      </c>
      <c r="U33" s="414">
        <v>44312</v>
      </c>
      <c r="V33" s="407"/>
      <c r="W33" s="158">
        <v>44319</v>
      </c>
      <c r="X33" s="158">
        <v>44326</v>
      </c>
      <c r="Y33" s="159">
        <v>44333</v>
      </c>
      <c r="Z33" s="154">
        <v>44340</v>
      </c>
      <c r="AA33" s="92"/>
      <c r="AB33" s="93"/>
      <c r="AC33" s="1"/>
    </row>
    <row r="34" spans="1:29" ht="13.5" customHeight="1">
      <c r="A34" s="1"/>
      <c r="B34" s="1"/>
      <c r="C34" s="488">
        <v>0.92</v>
      </c>
      <c r="D34" s="412"/>
      <c r="E34" s="412"/>
      <c r="F34" s="413"/>
      <c r="G34" s="259">
        <v>0.94</v>
      </c>
      <c r="H34" s="494">
        <v>0.93</v>
      </c>
      <c r="I34" s="412"/>
      <c r="J34" s="413"/>
      <c r="K34" s="259">
        <v>0.92</v>
      </c>
      <c r="L34" s="259">
        <v>0.92</v>
      </c>
      <c r="M34" s="494">
        <v>0.89</v>
      </c>
      <c r="N34" s="412"/>
      <c r="O34" s="412"/>
      <c r="P34" s="413"/>
      <c r="Q34" s="259">
        <v>0.9</v>
      </c>
      <c r="R34" s="97"/>
      <c r="S34" s="97"/>
      <c r="T34" s="259">
        <v>0.91</v>
      </c>
      <c r="U34" s="494">
        <v>0.92</v>
      </c>
      <c r="V34" s="413"/>
      <c r="W34" s="259">
        <v>0.92</v>
      </c>
      <c r="X34" s="260">
        <v>0.94</v>
      </c>
      <c r="Y34" s="260">
        <v>0.93</v>
      </c>
      <c r="Z34" s="369">
        <v>0.91</v>
      </c>
      <c r="AA34" s="24"/>
      <c r="AB34" s="73"/>
      <c r="AC34" s="1"/>
    </row>
    <row r="35" spans="1:29"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8"/>
      <c r="AC35" s="1"/>
    </row>
    <row r="36" spans="1:29" ht="13.5" customHeight="1">
      <c r="A36" s="1"/>
      <c r="B36" s="1"/>
      <c r="C36" s="416">
        <v>44347</v>
      </c>
      <c r="D36" s="406"/>
      <c r="E36" s="406"/>
      <c r="F36" s="407"/>
      <c r="G36" s="158"/>
      <c r="H36" s="414"/>
      <c r="I36" s="406"/>
      <c r="J36" s="407"/>
      <c r="K36" s="158"/>
      <c r="L36" s="158"/>
      <c r="M36" s="414"/>
      <c r="N36" s="406"/>
      <c r="O36" s="406"/>
      <c r="P36" s="407"/>
      <c r="Q36" s="158"/>
      <c r="R36" s="158"/>
      <c r="S36" s="158"/>
      <c r="T36" s="158"/>
      <c r="U36" s="414"/>
      <c r="V36" s="407"/>
      <c r="W36" s="89"/>
      <c r="X36" s="90"/>
      <c r="Y36" s="90"/>
      <c r="Z36" s="91"/>
      <c r="AA36" s="92"/>
      <c r="AB36" s="93"/>
      <c r="AC36" s="1"/>
    </row>
    <row r="37" spans="1:29" ht="13.5" customHeight="1">
      <c r="A37" s="1"/>
      <c r="B37" s="1"/>
      <c r="C37" s="508">
        <v>0.91</v>
      </c>
      <c r="D37" s="412"/>
      <c r="E37" s="412"/>
      <c r="F37" s="413"/>
      <c r="G37" s="97"/>
      <c r="H37" s="415"/>
      <c r="I37" s="412"/>
      <c r="J37" s="413"/>
      <c r="K37" s="97"/>
      <c r="L37" s="97"/>
      <c r="M37" s="415"/>
      <c r="N37" s="412"/>
      <c r="O37" s="412"/>
      <c r="P37" s="413"/>
      <c r="Q37" s="97"/>
      <c r="R37" s="97"/>
      <c r="S37" s="97"/>
      <c r="T37" s="97"/>
      <c r="U37" s="415"/>
      <c r="V37" s="413"/>
      <c r="W37" s="94"/>
      <c r="X37" s="95"/>
      <c r="Y37" s="95"/>
      <c r="Z37" s="98"/>
      <c r="AA37" s="24"/>
      <c r="AB37" s="73"/>
      <c r="AC37" s="1"/>
    </row>
    <row r="38" spans="1:29"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8"/>
      <c r="AC38" s="1"/>
    </row>
    <row r="39" spans="1:29"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8"/>
      <c r="AC39" s="1"/>
    </row>
    <row r="40" spans="1:29"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304"/>
      <c r="S40" s="370"/>
      <c r="T40" s="320" t="s">
        <v>38</v>
      </c>
      <c r="U40" s="421" t="s">
        <v>39</v>
      </c>
      <c r="V40" s="422"/>
      <c r="W40" s="320" t="s">
        <v>46</v>
      </c>
      <c r="X40" s="100"/>
      <c r="Y40" s="100"/>
      <c r="Z40" s="101"/>
      <c r="AA40" s="24"/>
      <c r="AB40" s="73"/>
      <c r="AC40" s="1"/>
    </row>
    <row r="41" spans="1:29" ht="13.5" customHeight="1">
      <c r="A41" s="1"/>
      <c r="B41" s="1"/>
      <c r="C41" s="488">
        <v>0.83</v>
      </c>
      <c r="D41" s="412"/>
      <c r="E41" s="412"/>
      <c r="F41" s="413"/>
      <c r="G41" s="272">
        <v>0.79</v>
      </c>
      <c r="H41" s="502">
        <v>0.83</v>
      </c>
      <c r="I41" s="412"/>
      <c r="J41" s="413"/>
      <c r="K41" s="259">
        <v>0.84</v>
      </c>
      <c r="L41" s="272">
        <v>0.82</v>
      </c>
      <c r="M41" s="502">
        <v>0.83</v>
      </c>
      <c r="N41" s="412"/>
      <c r="O41" s="412"/>
      <c r="P41" s="413"/>
      <c r="Q41" s="272">
        <v>0.92</v>
      </c>
      <c r="R41" s="259"/>
      <c r="S41" s="259"/>
      <c r="T41" s="259">
        <v>0.91</v>
      </c>
      <c r="U41" s="502">
        <v>0.93</v>
      </c>
      <c r="V41" s="413"/>
      <c r="W41" s="160"/>
      <c r="X41" s="103"/>
      <c r="Y41" s="103"/>
      <c r="Z41" s="243"/>
      <c r="AA41" s="105"/>
      <c r="AB41" s="106"/>
      <c r="AC41" s="1"/>
    </row>
    <row r="42" spans="1:29"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105"/>
      <c r="AB42" s="106"/>
      <c r="AC42" s="1"/>
    </row>
    <row r="43" spans="1:29" ht="13.5" customHeight="1">
      <c r="A43" s="1"/>
      <c r="B43" s="234" t="s">
        <v>346</v>
      </c>
      <c r="C43" s="64"/>
      <c r="D43" s="65"/>
      <c r="E43" s="65"/>
      <c r="F43" s="65"/>
      <c r="G43" s="66"/>
      <c r="H43" s="67"/>
      <c r="I43" s="67"/>
      <c r="J43" s="67"/>
      <c r="K43" s="388" t="s">
        <v>547</v>
      </c>
      <c r="L43" s="389"/>
      <c r="M43" s="389"/>
      <c r="N43" s="389"/>
      <c r="O43" s="389"/>
      <c r="P43" s="389"/>
      <c r="Q43" s="389"/>
      <c r="R43" s="389"/>
      <c r="S43" s="389"/>
      <c r="T43" s="389"/>
      <c r="U43" s="389"/>
      <c r="V43" s="390"/>
      <c r="W43" s="1"/>
      <c r="X43" s="1"/>
      <c r="Y43" s="1"/>
      <c r="Z43" s="1"/>
      <c r="AA43" s="1"/>
      <c r="AB43" s="8"/>
      <c r="AC43" s="1"/>
    </row>
    <row r="44" spans="1:29"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8"/>
      <c r="AC44" s="1"/>
    </row>
    <row r="45" spans="1:29"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158"/>
      <c r="S45" s="158"/>
      <c r="T45" s="158">
        <v>44123</v>
      </c>
      <c r="U45" s="414">
        <v>44130</v>
      </c>
      <c r="V45" s="407"/>
      <c r="W45" s="158">
        <v>44137</v>
      </c>
      <c r="X45" s="159"/>
      <c r="Y45" s="159"/>
      <c r="Z45" s="154">
        <v>44144</v>
      </c>
      <c r="AA45" s="92"/>
      <c r="AB45" s="93"/>
      <c r="AC45" s="1"/>
    </row>
    <row r="46" spans="1:29" ht="13.5" customHeight="1">
      <c r="A46" s="1"/>
      <c r="B46" s="1"/>
      <c r="C46" s="417">
        <v>0</v>
      </c>
      <c r="D46" s="412"/>
      <c r="E46" s="412"/>
      <c r="F46" s="413"/>
      <c r="G46" s="97">
        <v>4</v>
      </c>
      <c r="H46" s="415">
        <v>2</v>
      </c>
      <c r="I46" s="412"/>
      <c r="J46" s="413"/>
      <c r="K46" s="97">
        <v>3</v>
      </c>
      <c r="L46" s="97"/>
      <c r="M46" s="415">
        <v>3</v>
      </c>
      <c r="N46" s="412"/>
      <c r="O46" s="412"/>
      <c r="P46" s="413"/>
      <c r="Q46" s="97">
        <v>4</v>
      </c>
      <c r="R46" s="97"/>
      <c r="S46" s="97"/>
      <c r="T46" s="97" t="s">
        <v>345</v>
      </c>
      <c r="U46" s="461" t="s">
        <v>345</v>
      </c>
      <c r="V46" s="413"/>
      <c r="W46" s="156" t="s">
        <v>345</v>
      </c>
      <c r="X46" s="155"/>
      <c r="Y46" s="155"/>
      <c r="Z46" s="157" t="s">
        <v>345</v>
      </c>
      <c r="AA46" s="24"/>
      <c r="AB46" s="73"/>
      <c r="AC46" s="1"/>
    </row>
    <row r="47" spans="1:29"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8"/>
      <c r="AC47" s="1"/>
    </row>
    <row r="48" spans="1:29"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158"/>
      <c r="S48" s="158"/>
      <c r="T48" s="158">
        <v>44207</v>
      </c>
      <c r="U48" s="414">
        <v>44214</v>
      </c>
      <c r="V48" s="407"/>
      <c r="W48" s="316">
        <v>44221</v>
      </c>
      <c r="X48" s="158">
        <v>44228</v>
      </c>
      <c r="Y48" s="158">
        <v>44235</v>
      </c>
      <c r="Z48" s="158">
        <v>44242</v>
      </c>
      <c r="AA48" s="92"/>
      <c r="AB48" s="93"/>
      <c r="AC48" s="1"/>
    </row>
    <row r="49" spans="1:29"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156"/>
      <c r="S49" s="156"/>
      <c r="T49" s="156" t="s">
        <v>345</v>
      </c>
      <c r="U49" s="461" t="s">
        <v>345</v>
      </c>
      <c r="V49" s="413"/>
      <c r="W49" s="156" t="s">
        <v>345</v>
      </c>
      <c r="X49" s="156" t="s">
        <v>345</v>
      </c>
      <c r="Y49" s="96" t="s">
        <v>345</v>
      </c>
      <c r="Z49" s="208" t="s">
        <v>345</v>
      </c>
      <c r="AA49" s="24"/>
      <c r="AB49" s="73"/>
      <c r="AC49" s="1"/>
    </row>
    <row r="50" spans="1:29" ht="6" customHeight="1">
      <c r="A50" s="1"/>
      <c r="B50" s="1"/>
      <c r="C50" s="9"/>
      <c r="D50" s="1"/>
      <c r="E50" s="1"/>
      <c r="F50" s="1"/>
      <c r="G50" s="9"/>
      <c r="H50" s="1"/>
      <c r="I50" s="1"/>
      <c r="J50" s="1"/>
      <c r="K50" s="1"/>
      <c r="L50" s="1"/>
      <c r="M50" s="1"/>
      <c r="N50" s="1"/>
      <c r="O50" s="1"/>
      <c r="P50" s="1"/>
      <c r="Q50" s="1"/>
      <c r="R50" s="1"/>
      <c r="S50" s="1"/>
      <c r="T50" s="1" t="s">
        <v>23</v>
      </c>
      <c r="U50" s="1"/>
      <c r="V50" s="1"/>
      <c r="W50" s="1"/>
      <c r="X50" s="1"/>
      <c r="Y50" s="1"/>
      <c r="Z50" s="1"/>
      <c r="AA50" s="1"/>
      <c r="AB50" s="8"/>
      <c r="AC50" s="1"/>
    </row>
    <row r="51" spans="1:29" ht="13.5" customHeight="1">
      <c r="A51" s="1"/>
      <c r="B51" s="1"/>
      <c r="C51" s="416">
        <v>44249</v>
      </c>
      <c r="D51" s="406"/>
      <c r="E51" s="406"/>
      <c r="F51" s="407"/>
      <c r="G51" s="158">
        <v>44256</v>
      </c>
      <c r="H51" s="535">
        <v>44263</v>
      </c>
      <c r="I51" s="406"/>
      <c r="J51" s="407"/>
      <c r="K51" s="316">
        <v>44270</v>
      </c>
      <c r="L51" s="336">
        <v>44277</v>
      </c>
      <c r="M51" s="414">
        <v>44284</v>
      </c>
      <c r="N51" s="406"/>
      <c r="O51" s="406"/>
      <c r="P51" s="407"/>
      <c r="Q51" s="158">
        <v>44291</v>
      </c>
      <c r="R51" s="158"/>
      <c r="S51" s="158"/>
      <c r="T51" s="158">
        <v>44305</v>
      </c>
      <c r="U51" s="414">
        <v>44312</v>
      </c>
      <c r="V51" s="407"/>
      <c r="W51" s="158">
        <v>44319</v>
      </c>
      <c r="X51" s="159">
        <v>44326</v>
      </c>
      <c r="Y51" s="159">
        <v>44333</v>
      </c>
      <c r="Z51" s="154">
        <v>44340</v>
      </c>
      <c r="AA51" s="92"/>
      <c r="AB51" s="93"/>
      <c r="AC51" s="1"/>
    </row>
    <row r="52" spans="1:29" ht="13.5" customHeight="1">
      <c r="A52" s="1"/>
      <c r="B52" s="1"/>
      <c r="C52" s="417" t="s">
        <v>345</v>
      </c>
      <c r="D52" s="412"/>
      <c r="E52" s="412"/>
      <c r="F52" s="413"/>
      <c r="G52" s="97" t="s">
        <v>345</v>
      </c>
      <c r="H52" s="415" t="s">
        <v>345</v>
      </c>
      <c r="I52" s="412"/>
      <c r="J52" s="413"/>
      <c r="K52" s="97" t="s">
        <v>345</v>
      </c>
      <c r="L52" s="97" t="s">
        <v>345</v>
      </c>
      <c r="M52" s="415" t="s">
        <v>345</v>
      </c>
      <c r="N52" s="412"/>
      <c r="O52" s="412"/>
      <c r="P52" s="413"/>
      <c r="Q52" s="156" t="s">
        <v>345</v>
      </c>
      <c r="R52" s="156"/>
      <c r="S52" s="156"/>
      <c r="T52" s="156" t="s">
        <v>345</v>
      </c>
      <c r="U52" s="461" t="s">
        <v>345</v>
      </c>
      <c r="V52" s="413"/>
      <c r="W52" s="97" t="s">
        <v>345</v>
      </c>
      <c r="X52" s="96" t="s">
        <v>345</v>
      </c>
      <c r="Y52" s="96" t="s">
        <v>345</v>
      </c>
      <c r="Z52" s="208" t="s">
        <v>345</v>
      </c>
      <c r="AA52" s="24"/>
      <c r="AB52" s="73"/>
      <c r="AC52" s="1"/>
    </row>
    <row r="53" spans="1:29"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8"/>
      <c r="AC53" s="1"/>
    </row>
    <row r="54" spans="1:29" ht="13.5" customHeight="1">
      <c r="A54" s="1"/>
      <c r="B54" s="1"/>
      <c r="C54" s="416">
        <v>44347</v>
      </c>
      <c r="D54" s="406"/>
      <c r="E54" s="406"/>
      <c r="F54" s="407"/>
      <c r="G54" s="158"/>
      <c r="H54" s="414"/>
      <c r="I54" s="406"/>
      <c r="J54" s="407"/>
      <c r="K54" s="158"/>
      <c r="L54" s="158"/>
      <c r="M54" s="414"/>
      <c r="N54" s="406"/>
      <c r="O54" s="406"/>
      <c r="P54" s="407"/>
      <c r="Q54" s="158"/>
      <c r="R54" s="158"/>
      <c r="S54" s="158"/>
      <c r="T54" s="158"/>
      <c r="U54" s="414"/>
      <c r="V54" s="407"/>
      <c r="W54" s="89"/>
      <c r="X54" s="90"/>
      <c r="Y54" s="90"/>
      <c r="Z54" s="91"/>
      <c r="AA54" s="92"/>
      <c r="AB54" s="93"/>
      <c r="AC54" s="1"/>
    </row>
    <row r="55" spans="1:29" ht="13.5" customHeight="1">
      <c r="A55" s="1"/>
      <c r="B55" s="1"/>
      <c r="C55" s="417" t="s">
        <v>345</v>
      </c>
      <c r="D55" s="412"/>
      <c r="E55" s="412"/>
      <c r="F55" s="413"/>
      <c r="G55" s="97"/>
      <c r="H55" s="415"/>
      <c r="I55" s="412"/>
      <c r="J55" s="413"/>
      <c r="K55" s="97"/>
      <c r="L55" s="97"/>
      <c r="M55" s="415"/>
      <c r="N55" s="412"/>
      <c r="O55" s="412"/>
      <c r="P55" s="413"/>
      <c r="Q55" s="97"/>
      <c r="R55" s="97"/>
      <c r="S55" s="97"/>
      <c r="T55" s="97"/>
      <c r="U55" s="415"/>
      <c r="V55" s="413"/>
      <c r="W55" s="94"/>
      <c r="X55" s="95"/>
      <c r="Y55" s="95"/>
      <c r="Z55" s="98"/>
      <c r="AA55" s="24"/>
      <c r="AB55" s="73"/>
      <c r="AC55" s="1"/>
    </row>
    <row r="56" spans="1:29"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8"/>
      <c r="AC56" s="1"/>
    </row>
    <row r="57" spans="1:29"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8"/>
      <c r="AC57" s="1"/>
    </row>
    <row r="58" spans="1:29"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273"/>
      <c r="S58" s="371"/>
      <c r="T58" s="99" t="s">
        <v>37</v>
      </c>
      <c r="U58" s="421" t="s">
        <v>38</v>
      </c>
      <c r="V58" s="422"/>
      <c r="W58" s="99" t="s">
        <v>39</v>
      </c>
      <c r="X58" s="100"/>
      <c r="Y58" s="100"/>
      <c r="Z58" s="101" t="s">
        <v>46</v>
      </c>
      <c r="AA58" s="24"/>
      <c r="AB58" s="73"/>
      <c r="AC58" s="1"/>
    </row>
    <row r="59" spans="1:29" ht="13.5" customHeight="1">
      <c r="A59" s="1"/>
      <c r="B59" s="1"/>
      <c r="C59" s="423">
        <v>0</v>
      </c>
      <c r="D59" s="412"/>
      <c r="E59" s="412"/>
      <c r="F59" s="413"/>
      <c r="G59" s="160" t="s">
        <v>345</v>
      </c>
      <c r="H59" s="467" t="s">
        <v>345</v>
      </c>
      <c r="I59" s="412"/>
      <c r="J59" s="413"/>
      <c r="K59" s="161" t="s">
        <v>345</v>
      </c>
      <c r="L59" s="160"/>
      <c r="M59" s="418" t="s">
        <v>345</v>
      </c>
      <c r="N59" s="412"/>
      <c r="O59" s="412"/>
      <c r="P59" s="413"/>
      <c r="Q59" s="161" t="s">
        <v>345</v>
      </c>
      <c r="R59" s="160"/>
      <c r="S59" s="160"/>
      <c r="T59" s="160" t="s">
        <v>345</v>
      </c>
      <c r="U59" s="418" t="s">
        <v>345</v>
      </c>
      <c r="V59" s="413"/>
      <c r="W59" s="160" t="s">
        <v>345</v>
      </c>
      <c r="X59" s="103"/>
      <c r="Y59" s="103"/>
      <c r="Z59" s="243"/>
      <c r="AA59" s="105"/>
      <c r="AB59" s="106" t="s">
        <v>23</v>
      </c>
      <c r="AC59" s="1"/>
    </row>
    <row r="60" spans="1:29"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8"/>
      <c r="AC60" s="1"/>
    </row>
    <row r="61" spans="1:29" ht="18" customHeight="1">
      <c r="A61" s="1"/>
      <c r="B61" s="63" t="s">
        <v>48</v>
      </c>
      <c r="C61" s="64"/>
      <c r="D61" s="65"/>
      <c r="E61" s="65"/>
      <c r="F61" s="65"/>
      <c r="G61" s="66"/>
      <c r="H61" s="67"/>
      <c r="I61" s="67"/>
      <c r="J61" s="67"/>
      <c r="K61" s="388" t="s">
        <v>547</v>
      </c>
      <c r="L61" s="389"/>
      <c r="M61" s="389"/>
      <c r="N61" s="389"/>
      <c r="O61" s="389"/>
      <c r="P61" s="389"/>
      <c r="Q61" s="389"/>
      <c r="R61" s="389"/>
      <c r="S61" s="389"/>
      <c r="T61" s="389"/>
      <c r="U61" s="389"/>
      <c r="V61" s="390"/>
      <c r="W61" s="1"/>
      <c r="X61" s="1"/>
      <c r="Y61" s="1"/>
      <c r="Z61" s="1"/>
      <c r="AA61" s="1"/>
      <c r="AB61" s="8"/>
      <c r="AC61" s="1"/>
    </row>
    <row r="62" spans="1:29"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8"/>
      <c r="AC62" s="1"/>
    </row>
    <row r="63" spans="1:29"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273"/>
      <c r="S63" s="371"/>
      <c r="T63" s="99" t="s">
        <v>37</v>
      </c>
      <c r="U63" s="421" t="s">
        <v>38</v>
      </c>
      <c r="V63" s="422"/>
      <c r="W63" s="107" t="s">
        <v>39</v>
      </c>
      <c r="X63" s="100"/>
      <c r="Y63" s="100"/>
      <c r="Z63" s="101" t="s">
        <v>46</v>
      </c>
      <c r="AA63" s="101" t="s">
        <v>49</v>
      </c>
      <c r="AB63" s="73"/>
      <c r="AC63" s="1"/>
    </row>
    <row r="64" spans="1:29" ht="13.5" customHeight="1">
      <c r="A64" s="1"/>
      <c r="B64" s="1"/>
      <c r="C64" s="417">
        <v>7</v>
      </c>
      <c r="D64" s="412"/>
      <c r="E64" s="412"/>
      <c r="F64" s="413"/>
      <c r="G64" s="156">
        <v>6</v>
      </c>
      <c r="H64" s="461">
        <v>4</v>
      </c>
      <c r="I64" s="412"/>
      <c r="J64" s="413"/>
      <c r="K64" s="97">
        <v>0</v>
      </c>
      <c r="L64" s="94"/>
      <c r="M64" s="461">
        <v>1</v>
      </c>
      <c r="N64" s="412"/>
      <c r="O64" s="412"/>
      <c r="P64" s="413"/>
      <c r="Q64" s="97">
        <v>1</v>
      </c>
      <c r="R64" s="97"/>
      <c r="S64" s="97"/>
      <c r="T64" s="97">
        <v>1</v>
      </c>
      <c r="U64" s="415">
        <v>0</v>
      </c>
      <c r="V64" s="413"/>
      <c r="W64" s="97">
        <v>2</v>
      </c>
      <c r="X64" s="96"/>
      <c r="Y64" s="96"/>
      <c r="Z64" s="208"/>
      <c r="AA64" s="98"/>
      <c r="AB64" s="73"/>
      <c r="AC64" s="1"/>
    </row>
    <row r="65" spans="1:29"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8"/>
      <c r="AC65" s="1"/>
    </row>
    <row r="66" spans="1:29"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64"/>
      <c r="U66" s="463" t="s">
        <v>54</v>
      </c>
      <c r="V66" s="464"/>
      <c r="W66" s="109" t="s">
        <v>55</v>
      </c>
      <c r="X66" s="24"/>
      <c r="Y66" s="24"/>
      <c r="Z66" s="24"/>
      <c r="AA66" s="1"/>
      <c r="AB66" s="73"/>
      <c r="AC66" s="1"/>
    </row>
    <row r="67" spans="1:29" ht="18" customHeight="1">
      <c r="A67" s="1"/>
      <c r="B67" s="432" t="s">
        <v>60</v>
      </c>
      <c r="C67" s="428"/>
      <c r="D67" s="1"/>
      <c r="E67" s="1"/>
      <c r="F67" s="372">
        <v>44336</v>
      </c>
      <c r="G67" s="495" t="s">
        <v>549</v>
      </c>
      <c r="H67" s="384"/>
      <c r="I67" s="384"/>
      <c r="J67" s="428"/>
      <c r="K67" s="495" t="s">
        <v>64</v>
      </c>
      <c r="L67" s="384"/>
      <c r="M67" s="384"/>
      <c r="N67" s="384"/>
      <c r="O67" s="384"/>
      <c r="P67" s="384"/>
      <c r="Q67" s="384"/>
      <c r="R67" s="384"/>
      <c r="S67" s="384"/>
      <c r="T67" s="428"/>
      <c r="U67" s="495" t="s">
        <v>118</v>
      </c>
      <c r="V67" s="428"/>
      <c r="W67" s="163" t="s">
        <v>118</v>
      </c>
      <c r="X67" s="24"/>
      <c r="Y67" s="24"/>
      <c r="Z67" s="24"/>
      <c r="AA67" s="1"/>
      <c r="AB67" s="73"/>
      <c r="AC67" s="1"/>
    </row>
    <row r="68" spans="1:29" ht="22.5" customHeight="1">
      <c r="A68" s="1"/>
      <c r="B68" s="113" t="s">
        <v>61</v>
      </c>
      <c r="C68" s="114" t="s">
        <v>62</v>
      </c>
      <c r="D68" s="1"/>
      <c r="E68" s="1"/>
      <c r="F68" s="372">
        <v>44344</v>
      </c>
      <c r="G68" s="495" t="s">
        <v>550</v>
      </c>
      <c r="H68" s="384"/>
      <c r="I68" s="384"/>
      <c r="J68" s="428"/>
      <c r="K68" s="495">
        <v>0</v>
      </c>
      <c r="L68" s="384"/>
      <c r="M68" s="384"/>
      <c r="N68" s="384"/>
      <c r="O68" s="384"/>
      <c r="P68" s="384"/>
      <c r="Q68" s="384"/>
      <c r="R68" s="384"/>
      <c r="S68" s="384"/>
      <c r="T68" s="428"/>
      <c r="U68" s="495"/>
      <c r="V68" s="428"/>
      <c r="W68" s="165"/>
      <c r="X68" s="24"/>
      <c r="Y68" s="24"/>
      <c r="Z68" s="24"/>
      <c r="AA68" s="1"/>
      <c r="AB68" s="73"/>
      <c r="AC68" s="1"/>
    </row>
    <row r="69" spans="1:29" ht="19.5" customHeight="1">
      <c r="A69" s="1"/>
      <c r="B69" s="113" t="s">
        <v>63</v>
      </c>
      <c r="C69" s="114" t="s">
        <v>64</v>
      </c>
      <c r="D69" s="1"/>
      <c r="E69" s="1"/>
      <c r="F69" s="261"/>
      <c r="G69" s="495"/>
      <c r="H69" s="384"/>
      <c r="I69" s="384"/>
      <c r="J69" s="428"/>
      <c r="K69" s="495"/>
      <c r="L69" s="384"/>
      <c r="M69" s="384"/>
      <c r="N69" s="384"/>
      <c r="O69" s="384"/>
      <c r="P69" s="384"/>
      <c r="Q69" s="384"/>
      <c r="R69" s="384"/>
      <c r="S69" s="384"/>
      <c r="T69" s="428"/>
      <c r="U69" s="495"/>
      <c r="V69" s="428"/>
      <c r="W69" s="166"/>
      <c r="X69" s="24"/>
      <c r="Y69" s="24"/>
      <c r="Z69" s="24"/>
      <c r="AA69" s="1"/>
      <c r="AB69" s="73"/>
      <c r="AC69" s="1"/>
    </row>
    <row r="70" spans="1:29" ht="16.5" customHeight="1">
      <c r="A70" s="1"/>
      <c r="B70" s="113" t="s">
        <v>65</v>
      </c>
      <c r="C70" s="114" t="s">
        <v>66</v>
      </c>
      <c r="D70" s="1"/>
      <c r="E70" s="1"/>
      <c r="F70" s="261"/>
      <c r="G70" s="495"/>
      <c r="H70" s="384"/>
      <c r="I70" s="384"/>
      <c r="J70" s="428"/>
      <c r="K70" s="495"/>
      <c r="L70" s="384"/>
      <c r="M70" s="384"/>
      <c r="N70" s="384"/>
      <c r="O70" s="384"/>
      <c r="P70" s="384"/>
      <c r="Q70" s="384"/>
      <c r="R70" s="384"/>
      <c r="S70" s="384"/>
      <c r="T70" s="428"/>
      <c r="U70" s="430"/>
      <c r="V70" s="428"/>
      <c r="W70" s="115"/>
      <c r="X70" s="24"/>
      <c r="Y70" s="24"/>
      <c r="Z70" s="24"/>
      <c r="AA70" s="1"/>
      <c r="AB70" s="73"/>
      <c r="AC70" s="1"/>
    </row>
    <row r="71" spans="1:29" ht="18" customHeight="1">
      <c r="A71" s="1"/>
      <c r="B71" s="113" t="s">
        <v>67</v>
      </c>
      <c r="C71" s="114" t="s">
        <v>58</v>
      </c>
      <c r="D71" s="1"/>
      <c r="E71" s="1"/>
      <c r="F71" s="252"/>
      <c r="G71" s="427"/>
      <c r="H71" s="384"/>
      <c r="I71" s="384"/>
      <c r="J71" s="428"/>
      <c r="K71" s="430"/>
      <c r="L71" s="384"/>
      <c r="M71" s="384"/>
      <c r="N71" s="384"/>
      <c r="O71" s="384"/>
      <c r="P71" s="384"/>
      <c r="Q71" s="384"/>
      <c r="R71" s="384"/>
      <c r="S71" s="384"/>
      <c r="T71" s="428"/>
      <c r="U71" s="427"/>
      <c r="V71" s="428"/>
      <c r="W71" s="111"/>
      <c r="X71" s="24"/>
      <c r="Y71" s="24"/>
      <c r="Z71" s="24"/>
      <c r="AA71" s="1"/>
      <c r="AB71" s="73"/>
      <c r="AC71" s="1"/>
    </row>
    <row r="72" spans="1:29"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428"/>
      <c r="U72" s="427"/>
      <c r="V72" s="428"/>
      <c r="W72" s="111"/>
      <c r="X72" s="24"/>
      <c r="Y72" s="24"/>
      <c r="Z72" s="24"/>
      <c r="AA72" s="1"/>
      <c r="AB72" s="73"/>
      <c r="AC72" s="1"/>
    </row>
    <row r="73" spans="1:29" ht="13.5" customHeight="1">
      <c r="A73" s="1"/>
      <c r="B73" s="113" t="s">
        <v>70</v>
      </c>
      <c r="C73" s="114" t="s">
        <v>71</v>
      </c>
      <c r="D73" s="1"/>
      <c r="E73" s="1"/>
      <c r="F73" s="252"/>
      <c r="G73" s="430"/>
      <c r="H73" s="384"/>
      <c r="I73" s="384"/>
      <c r="J73" s="428"/>
      <c r="K73" s="430"/>
      <c r="L73" s="384"/>
      <c r="M73" s="384"/>
      <c r="N73" s="384"/>
      <c r="O73" s="384"/>
      <c r="P73" s="384"/>
      <c r="Q73" s="384"/>
      <c r="R73" s="384"/>
      <c r="S73" s="384"/>
      <c r="T73" s="428"/>
      <c r="U73" s="427"/>
      <c r="V73" s="428"/>
      <c r="W73" s="115"/>
      <c r="X73" s="24"/>
      <c r="Y73" s="24"/>
      <c r="Z73" s="24"/>
      <c r="AA73" s="1"/>
      <c r="AB73" s="73"/>
      <c r="AC73" s="1"/>
    </row>
    <row r="74" spans="1:29" ht="18" customHeight="1">
      <c r="A74" s="1"/>
      <c r="B74" s="113" t="s">
        <v>72</v>
      </c>
      <c r="C74" s="114" t="s">
        <v>73</v>
      </c>
      <c r="D74" s="1"/>
      <c r="E74" s="1"/>
      <c r="F74" s="110"/>
      <c r="G74" s="430"/>
      <c r="H74" s="384"/>
      <c r="I74" s="384"/>
      <c r="J74" s="428"/>
      <c r="K74" s="429"/>
      <c r="L74" s="384"/>
      <c r="M74" s="384"/>
      <c r="N74" s="384"/>
      <c r="O74" s="384"/>
      <c r="P74" s="384"/>
      <c r="Q74" s="384"/>
      <c r="R74" s="384"/>
      <c r="S74" s="384"/>
      <c r="T74" s="428"/>
      <c r="U74" s="427"/>
      <c r="V74" s="428"/>
      <c r="W74" s="111"/>
      <c r="X74" s="24"/>
      <c r="Y74" s="24"/>
      <c r="Z74" s="24"/>
      <c r="AA74" s="1"/>
      <c r="AB74" s="73"/>
      <c r="AC74" s="1"/>
    </row>
    <row r="75" spans="1:29" ht="18" customHeight="1">
      <c r="A75" s="1"/>
      <c r="B75" s="116" t="s">
        <v>74</v>
      </c>
      <c r="C75" s="117" t="s">
        <v>75</v>
      </c>
      <c r="D75" s="1"/>
      <c r="E75" s="1"/>
      <c r="F75" s="110"/>
      <c r="G75" s="430"/>
      <c r="H75" s="384"/>
      <c r="I75" s="384"/>
      <c r="J75" s="428"/>
      <c r="K75" s="429"/>
      <c r="L75" s="384"/>
      <c r="M75" s="384"/>
      <c r="N75" s="384"/>
      <c r="O75" s="384"/>
      <c r="P75" s="384"/>
      <c r="Q75" s="384"/>
      <c r="R75" s="384"/>
      <c r="S75" s="384"/>
      <c r="T75" s="428"/>
      <c r="U75" s="427"/>
      <c r="V75" s="428"/>
      <c r="W75" s="115"/>
      <c r="X75" s="24"/>
      <c r="Y75" s="24"/>
      <c r="Z75" s="24"/>
      <c r="AA75" s="1"/>
      <c r="AB75" s="73"/>
      <c r="AC75" s="1"/>
    </row>
    <row r="76" spans="1:29" ht="18" customHeight="1">
      <c r="A76" s="1"/>
      <c r="B76" s="209" t="s">
        <v>7</v>
      </c>
      <c r="C76" s="184" t="s">
        <v>212</v>
      </c>
      <c r="D76" s="1"/>
      <c r="E76" s="1"/>
      <c r="F76" s="110"/>
      <c r="G76" s="430"/>
      <c r="H76" s="384"/>
      <c r="I76" s="384"/>
      <c r="J76" s="428"/>
      <c r="K76" s="429"/>
      <c r="L76" s="384"/>
      <c r="M76" s="384"/>
      <c r="N76" s="384"/>
      <c r="O76" s="384"/>
      <c r="P76" s="384"/>
      <c r="Q76" s="384"/>
      <c r="R76" s="384"/>
      <c r="S76" s="384"/>
      <c r="T76" s="428"/>
      <c r="U76" s="427"/>
      <c r="V76" s="428"/>
      <c r="W76" s="111"/>
      <c r="X76" s="24"/>
      <c r="Y76" s="24"/>
      <c r="Z76" s="24"/>
      <c r="AA76" s="1"/>
      <c r="AB76" s="73"/>
      <c r="AC76" s="1"/>
    </row>
    <row r="77" spans="1:29" ht="18" customHeight="1">
      <c r="A77" s="1"/>
      <c r="B77" s="209" t="s">
        <v>505</v>
      </c>
      <c r="C77" s="184" t="s">
        <v>506</v>
      </c>
      <c r="D77" s="1"/>
      <c r="E77" s="1"/>
      <c r="F77" s="218"/>
      <c r="G77" s="475"/>
      <c r="H77" s="381"/>
      <c r="I77" s="381"/>
      <c r="J77" s="381"/>
      <c r="K77" s="474"/>
      <c r="L77" s="381"/>
      <c r="M77" s="381"/>
      <c r="N77" s="381"/>
      <c r="O77" s="381"/>
      <c r="P77" s="381"/>
      <c r="Q77" s="381"/>
      <c r="R77" s="381"/>
      <c r="S77" s="381"/>
      <c r="T77" s="381"/>
      <c r="U77" s="476"/>
      <c r="V77" s="381"/>
      <c r="W77" s="219"/>
      <c r="X77" s="9"/>
      <c r="Y77" s="9"/>
      <c r="Z77" s="9"/>
      <c r="AA77" s="1"/>
      <c r="AB77" s="8"/>
      <c r="AC77" s="1"/>
    </row>
    <row r="78" spans="1:29" ht="18" customHeight="1">
      <c r="A78" s="1"/>
      <c r="B78" s="199"/>
      <c r="C78" s="220"/>
      <c r="D78" s="1"/>
      <c r="E78" s="1"/>
      <c r="F78" s="218"/>
      <c r="G78" s="475"/>
      <c r="H78" s="381"/>
      <c r="I78" s="381"/>
      <c r="J78" s="381"/>
      <c r="K78" s="474"/>
      <c r="L78" s="381"/>
      <c r="M78" s="381"/>
      <c r="N78" s="381"/>
      <c r="O78" s="381"/>
      <c r="P78" s="381"/>
      <c r="Q78" s="381"/>
      <c r="R78" s="381"/>
      <c r="S78" s="381"/>
      <c r="T78" s="381"/>
      <c r="U78" s="475"/>
      <c r="V78" s="381"/>
      <c r="W78" s="132"/>
      <c r="X78" s="9"/>
      <c r="Y78" s="9"/>
      <c r="Z78" s="9"/>
      <c r="AA78" s="1"/>
      <c r="AB78" s="8"/>
      <c r="AC78" s="1"/>
    </row>
    <row r="79" spans="1:29" ht="15" customHeight="1">
      <c r="A79" s="1"/>
      <c r="B79" s="1"/>
      <c r="C79" s="9"/>
      <c r="D79" s="1"/>
      <c r="E79" s="1"/>
      <c r="F79" s="218"/>
      <c r="G79" s="475"/>
      <c r="H79" s="381"/>
      <c r="I79" s="381"/>
      <c r="J79" s="381"/>
      <c r="K79" s="474"/>
      <c r="L79" s="381"/>
      <c r="M79" s="381"/>
      <c r="N79" s="381"/>
      <c r="O79" s="381"/>
      <c r="P79" s="381"/>
      <c r="Q79" s="381"/>
      <c r="R79" s="381"/>
      <c r="S79" s="381"/>
      <c r="T79" s="381"/>
      <c r="U79" s="475"/>
      <c r="V79" s="381"/>
      <c r="W79" s="132"/>
      <c r="X79" s="9"/>
      <c r="Y79" s="9"/>
      <c r="Z79" s="9"/>
      <c r="AA79" s="1"/>
      <c r="AB79" s="8"/>
      <c r="AC79" s="1"/>
    </row>
    <row r="80" spans="1:29" ht="13.5" customHeight="1">
      <c r="A80" s="1"/>
      <c r="B80" s="1"/>
      <c r="C80" s="9"/>
      <c r="D80" s="1"/>
      <c r="E80" s="1"/>
      <c r="F80" s="221"/>
      <c r="G80" s="477"/>
      <c r="H80" s="454"/>
      <c r="I80" s="454"/>
      <c r="J80" s="454"/>
      <c r="K80" s="478"/>
      <c r="L80" s="454"/>
      <c r="M80" s="454"/>
      <c r="N80" s="454"/>
      <c r="O80" s="454"/>
      <c r="P80" s="454"/>
      <c r="Q80" s="454"/>
      <c r="R80" s="454"/>
      <c r="S80" s="454"/>
      <c r="T80" s="454"/>
      <c r="U80" s="477"/>
      <c r="V80" s="454"/>
      <c r="W80" s="222"/>
      <c r="X80" s="9"/>
      <c r="Y80" s="9"/>
      <c r="Z80" s="9" t="s">
        <v>23</v>
      </c>
      <c r="AA80" s="1"/>
      <c r="AB80" s="8"/>
      <c r="AC80" s="1"/>
    </row>
    <row r="81" spans="1:29" ht="13.5" customHeight="1">
      <c r="A81" s="1"/>
      <c r="B81" s="1"/>
      <c r="C81" s="9"/>
      <c r="D81" s="1"/>
      <c r="E81" s="1"/>
      <c r="F81" s="1"/>
      <c r="G81" s="9"/>
      <c r="H81" s="1"/>
      <c r="I81" s="1"/>
      <c r="J81" s="1"/>
      <c r="K81" s="1"/>
      <c r="L81" s="1"/>
      <c r="M81" s="1" t="s">
        <v>23</v>
      </c>
      <c r="N81" s="1"/>
      <c r="O81" s="1"/>
      <c r="P81" s="1"/>
      <c r="Q81" s="1"/>
      <c r="R81" s="1"/>
      <c r="S81" s="1"/>
      <c r="T81" s="1"/>
      <c r="U81" s="1"/>
      <c r="V81" s="1"/>
      <c r="W81" s="1"/>
      <c r="X81" s="9"/>
      <c r="Y81" s="9"/>
      <c r="Z81" s="9" t="s">
        <v>23</v>
      </c>
      <c r="AA81" s="9"/>
      <c r="AB81" s="8"/>
      <c r="AC81" s="1"/>
    </row>
    <row r="82" spans="1:29" ht="18" customHeight="1">
      <c r="A82" s="1"/>
      <c r="B82" s="63" t="s">
        <v>76</v>
      </c>
      <c r="C82" s="64"/>
      <c r="D82" s="65"/>
      <c r="E82" s="65"/>
      <c r="F82" s="65"/>
      <c r="G82" s="66"/>
      <c r="H82" s="67"/>
      <c r="I82" s="67"/>
      <c r="J82" s="67"/>
      <c r="K82" s="388" t="s">
        <v>547</v>
      </c>
      <c r="L82" s="389"/>
      <c r="M82" s="389"/>
      <c r="N82" s="389"/>
      <c r="O82" s="389"/>
      <c r="P82" s="389"/>
      <c r="Q82" s="389"/>
      <c r="R82" s="389"/>
      <c r="S82" s="389"/>
      <c r="T82" s="389"/>
      <c r="U82" s="389"/>
      <c r="V82" s="390"/>
      <c r="W82" s="1"/>
      <c r="X82" s="1"/>
      <c r="Y82" s="1"/>
      <c r="Z82" s="1"/>
      <c r="AA82" s="1"/>
      <c r="AB82" s="8"/>
      <c r="AC82" s="1"/>
    </row>
    <row r="83" spans="1:29"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8"/>
      <c r="AC83" s="1"/>
    </row>
    <row r="84" spans="1:29" ht="30.75" customHeight="1">
      <c r="A84" s="1"/>
      <c r="B84" s="394"/>
      <c r="C84" s="381"/>
      <c r="D84" s="121"/>
      <c r="E84" s="121"/>
      <c r="F84" s="121"/>
      <c r="G84" s="437" t="s">
        <v>417</v>
      </c>
      <c r="H84" s="378"/>
      <c r="I84" s="503"/>
      <c r="J84" s="381"/>
      <c r="K84" s="437" t="s">
        <v>418</v>
      </c>
      <c r="L84" s="496"/>
      <c r="M84" s="378"/>
      <c r="N84" s="1"/>
      <c r="O84" s="437" t="s">
        <v>419</v>
      </c>
      <c r="P84" s="496"/>
      <c r="Q84" s="378"/>
      <c r="S84" s="337" t="s">
        <v>420</v>
      </c>
      <c r="V84" s="1"/>
      <c r="W84" s="285"/>
      <c r="X84" s="123"/>
      <c r="Y84" s="123"/>
      <c r="Z84" s="123"/>
      <c r="AA84" s="1"/>
      <c r="AB84" s="1"/>
      <c r="AC84" s="1"/>
    </row>
    <row r="85" spans="1:29" ht="13.5" customHeight="1">
      <c r="A85" s="1"/>
      <c r="B85" s="380"/>
      <c r="C85" s="381"/>
      <c r="D85" s="121"/>
      <c r="E85" s="121"/>
      <c r="F85" s="121"/>
      <c r="G85" s="377" t="s">
        <v>80</v>
      </c>
      <c r="H85" s="378"/>
      <c r="I85" s="503"/>
      <c r="J85" s="381"/>
      <c r="K85" s="377" t="s">
        <v>80</v>
      </c>
      <c r="L85" s="496"/>
      <c r="M85" s="378"/>
      <c r="N85" s="1"/>
      <c r="O85" s="377" t="s">
        <v>80</v>
      </c>
      <c r="P85" s="496"/>
      <c r="Q85" s="378"/>
      <c r="S85" s="338" t="s">
        <v>80</v>
      </c>
      <c r="V85" s="1"/>
      <c r="W85" s="286"/>
      <c r="X85" s="125"/>
      <c r="Y85" s="125"/>
      <c r="Z85" s="125"/>
      <c r="AA85" s="1"/>
      <c r="AB85" s="1"/>
      <c r="AC85" s="1"/>
    </row>
    <row r="86" spans="1:29" ht="13.5" customHeight="1">
      <c r="A86" s="1"/>
      <c r="B86" s="382"/>
      <c r="C86" s="381"/>
      <c r="D86" s="121"/>
      <c r="E86" s="167" t="s">
        <v>97</v>
      </c>
      <c r="F86" s="121"/>
      <c r="G86" s="470">
        <v>148</v>
      </c>
      <c r="H86" s="378"/>
      <c r="I86" s="503"/>
      <c r="J86" s="381"/>
      <c r="K86" s="470">
        <v>20</v>
      </c>
      <c r="L86" s="496"/>
      <c r="M86" s="378"/>
      <c r="N86" s="1"/>
      <c r="O86" s="468">
        <v>24</v>
      </c>
      <c r="P86" s="496"/>
      <c r="Q86" s="378"/>
      <c r="S86" s="339">
        <v>8</v>
      </c>
      <c r="V86" s="1"/>
      <c r="W86" s="9"/>
      <c r="X86" s="1"/>
      <c r="Y86" s="1"/>
      <c r="Z86" s="1"/>
      <c r="AA86" s="1"/>
      <c r="AB86" s="1"/>
      <c r="AC86" s="1"/>
    </row>
    <row r="87" spans="1:29" ht="13.5" customHeight="1">
      <c r="A87" s="1"/>
      <c r="B87" s="380"/>
      <c r="C87" s="381"/>
      <c r="D87" s="168"/>
      <c r="E87" s="169" t="s">
        <v>98</v>
      </c>
      <c r="F87" s="121"/>
      <c r="G87" s="377" t="s">
        <v>268</v>
      </c>
      <c r="H87" s="378"/>
      <c r="I87" s="503"/>
      <c r="J87" s="381"/>
      <c r="K87" s="377" t="s">
        <v>268</v>
      </c>
      <c r="L87" s="496"/>
      <c r="M87" s="378"/>
      <c r="N87" s="1"/>
      <c r="O87" s="377" t="s">
        <v>99</v>
      </c>
      <c r="P87" s="496"/>
      <c r="Q87" s="378"/>
      <c r="S87" s="340" t="s">
        <v>99</v>
      </c>
      <c r="V87" s="1"/>
      <c r="W87" s="286"/>
      <c r="X87" s="125"/>
      <c r="Y87" s="125"/>
      <c r="Z87" s="125"/>
      <c r="AA87" s="1"/>
      <c r="AB87" s="1"/>
      <c r="AC87" s="1"/>
    </row>
    <row r="88" spans="1:29" ht="13.5" customHeight="1">
      <c r="A88" s="1"/>
      <c r="B88" s="382"/>
      <c r="C88" s="381"/>
      <c r="D88" s="170"/>
      <c r="E88" s="205">
        <v>200</v>
      </c>
      <c r="F88" s="373"/>
      <c r="G88" s="490">
        <v>61</v>
      </c>
      <c r="H88" s="378"/>
      <c r="I88" s="503"/>
      <c r="J88" s="381"/>
      <c r="K88" s="490">
        <v>1</v>
      </c>
      <c r="L88" s="496"/>
      <c r="M88" s="378"/>
      <c r="N88" s="1"/>
      <c r="O88" s="480">
        <v>10</v>
      </c>
      <c r="P88" s="496"/>
      <c r="Q88" s="378"/>
      <c r="R88" s="287"/>
      <c r="S88" s="341">
        <v>5</v>
      </c>
      <c r="V88" s="1"/>
      <c r="W88" s="9"/>
      <c r="X88" s="1"/>
      <c r="Y88" s="1"/>
      <c r="Z88" s="1"/>
      <c r="AA88" s="1"/>
      <c r="AB88" s="1"/>
      <c r="AC88" s="1"/>
    </row>
    <row r="89" spans="1:29" ht="13.5" customHeight="1">
      <c r="A89" s="1"/>
      <c r="B89" s="380"/>
      <c r="C89" s="381"/>
      <c r="D89" s="168"/>
      <c r="E89" s="169" t="s">
        <v>100</v>
      </c>
      <c r="F89" s="121"/>
      <c r="G89" s="377" t="s">
        <v>421</v>
      </c>
      <c r="H89" s="378"/>
      <c r="I89" s="503"/>
      <c r="J89" s="381"/>
      <c r="K89" s="377" t="s">
        <v>421</v>
      </c>
      <c r="L89" s="496"/>
      <c r="M89" s="378"/>
      <c r="N89" s="1"/>
      <c r="O89" s="377" t="s">
        <v>421</v>
      </c>
      <c r="P89" s="496"/>
      <c r="Q89" s="378"/>
      <c r="S89" s="340" t="s">
        <v>421</v>
      </c>
      <c r="V89" s="1"/>
      <c r="W89" s="286"/>
      <c r="X89" s="125"/>
      <c r="Y89" s="125"/>
      <c r="Z89" s="125"/>
      <c r="AA89" s="1"/>
      <c r="AB89" s="8"/>
      <c r="AC89" s="1"/>
    </row>
    <row r="90" spans="1:29" ht="13.5" customHeight="1">
      <c r="A90" s="1"/>
      <c r="B90" s="382"/>
      <c r="C90" s="381"/>
      <c r="D90" s="172"/>
      <c r="E90" s="171">
        <f>G88+K88+O88+S88</f>
        <v>77</v>
      </c>
      <c r="F90" s="121"/>
      <c r="G90" s="504">
        <v>180</v>
      </c>
      <c r="H90" s="378"/>
      <c r="I90" s="503"/>
      <c r="J90" s="381"/>
      <c r="K90" s="504">
        <v>10</v>
      </c>
      <c r="L90" s="496"/>
      <c r="M90" s="378"/>
      <c r="N90" s="1"/>
      <c r="O90" s="504">
        <v>18</v>
      </c>
      <c r="P90" s="496"/>
      <c r="Q90" s="378"/>
      <c r="S90" s="342">
        <v>10</v>
      </c>
      <c r="V90" s="1"/>
      <c r="W90" s="9"/>
      <c r="X90" s="1"/>
      <c r="Y90" s="1"/>
      <c r="Z90" s="1"/>
      <c r="AA90" s="1"/>
      <c r="AB90" s="8"/>
      <c r="AC90" s="1"/>
    </row>
    <row r="91" spans="1:29" ht="13.5" customHeight="1">
      <c r="A91" s="1"/>
      <c r="B91" s="380"/>
      <c r="C91" s="381"/>
      <c r="D91" s="121"/>
      <c r="E91" s="230" t="s">
        <v>270</v>
      </c>
      <c r="F91" s="121"/>
      <c r="G91" s="377" t="s">
        <v>269</v>
      </c>
      <c r="H91" s="378"/>
      <c r="I91" s="503"/>
      <c r="J91" s="381"/>
      <c r="K91" s="377" t="s">
        <v>269</v>
      </c>
      <c r="L91" s="496"/>
      <c r="M91" s="378"/>
      <c r="N91" s="1"/>
      <c r="O91" s="377" t="s">
        <v>269</v>
      </c>
      <c r="P91" s="496"/>
      <c r="Q91" s="378"/>
      <c r="S91" s="340" t="s">
        <v>269</v>
      </c>
      <c r="V91" s="1"/>
      <c r="W91" s="286"/>
      <c r="X91" s="125"/>
      <c r="Y91" s="125"/>
      <c r="Z91" s="125"/>
      <c r="AA91" s="1"/>
      <c r="AB91" s="8"/>
      <c r="AC91" s="1"/>
    </row>
    <row r="92" spans="1:29" ht="13.5" customHeight="1">
      <c r="A92" s="1"/>
      <c r="B92" s="397"/>
      <c r="C92" s="381"/>
      <c r="D92" s="121"/>
      <c r="E92" s="231">
        <v>72</v>
      </c>
      <c r="F92" s="373"/>
      <c r="G92" s="530">
        <v>60</v>
      </c>
      <c r="H92" s="378"/>
      <c r="I92" s="503"/>
      <c r="J92" s="381"/>
      <c r="K92" s="529">
        <v>3</v>
      </c>
      <c r="L92" s="496"/>
      <c r="M92" s="378"/>
      <c r="N92" s="199">
        <v>3</v>
      </c>
      <c r="O92" s="530">
        <v>5</v>
      </c>
      <c r="P92" s="496"/>
      <c r="Q92" s="378"/>
      <c r="S92" s="343">
        <v>4</v>
      </c>
      <c r="V92" s="1"/>
      <c r="W92" s="24"/>
      <c r="X92" s="129"/>
      <c r="Y92" s="129"/>
      <c r="Z92" s="129"/>
      <c r="AA92" s="1"/>
      <c r="AB92" s="8"/>
      <c r="AC92" s="1"/>
    </row>
    <row r="93" spans="1:29" ht="12.75" customHeight="1">
      <c r="A93" s="1"/>
      <c r="B93" s="380"/>
      <c r="C93" s="381"/>
      <c r="D93" s="121"/>
      <c r="E93" s="169" t="s">
        <v>272</v>
      </c>
      <c r="F93" s="121"/>
      <c r="G93" s="438" t="s">
        <v>507</v>
      </c>
      <c r="H93" s="378"/>
      <c r="I93" s="503"/>
      <c r="J93" s="381"/>
      <c r="K93" s="438" t="s">
        <v>507</v>
      </c>
      <c r="L93" s="496"/>
      <c r="M93" s="378"/>
      <c r="N93" s="1"/>
      <c r="O93" s="438" t="s">
        <v>507</v>
      </c>
      <c r="P93" s="496"/>
      <c r="Q93" s="378"/>
      <c r="S93" s="344" t="s">
        <v>507</v>
      </c>
      <c r="V93" s="1"/>
      <c r="W93" s="286"/>
      <c r="X93" s="125"/>
      <c r="Y93" s="125"/>
      <c r="Z93" s="125"/>
      <c r="AA93" s="1"/>
      <c r="AB93" s="8"/>
      <c r="AC93" s="1"/>
    </row>
    <row r="94" spans="1:29" ht="13.5" customHeight="1">
      <c r="A94" s="1"/>
      <c r="B94" s="382"/>
      <c r="C94" s="381"/>
      <c r="D94" s="232"/>
      <c r="E94" s="374">
        <v>6</v>
      </c>
      <c r="F94" s="121"/>
      <c r="G94" s="505">
        <v>58</v>
      </c>
      <c r="H94" s="378"/>
      <c r="I94" s="506"/>
      <c r="J94" s="381"/>
      <c r="K94" s="505">
        <v>2</v>
      </c>
      <c r="L94" s="496"/>
      <c r="M94" s="378"/>
      <c r="N94" s="375">
        <v>3</v>
      </c>
      <c r="O94" s="505">
        <v>3</v>
      </c>
      <c r="P94" s="496"/>
      <c r="Q94" s="378"/>
      <c r="S94" s="342">
        <v>4</v>
      </c>
      <c r="V94" s="129"/>
      <c r="W94" s="24"/>
      <c r="X94" s="1"/>
      <c r="Y94" s="1"/>
      <c r="Z94" s="1"/>
      <c r="AA94" s="1"/>
      <c r="AB94" s="8"/>
      <c r="AC94" s="1"/>
    </row>
    <row r="95" spans="1:29" ht="13.5" customHeight="1">
      <c r="A95" s="1"/>
      <c r="B95" s="126"/>
      <c r="C95" s="126"/>
      <c r="D95" s="232"/>
      <c r="E95" s="191"/>
      <c r="F95" s="121"/>
      <c r="G95" s="438" t="s">
        <v>273</v>
      </c>
      <c r="H95" s="378"/>
      <c r="I95" s="125"/>
      <c r="J95" s="125"/>
      <c r="K95" s="438" t="s">
        <v>273</v>
      </c>
      <c r="L95" s="496"/>
      <c r="M95" s="378"/>
      <c r="N95" s="129"/>
      <c r="O95" s="438" t="s">
        <v>273</v>
      </c>
      <c r="P95" s="496"/>
      <c r="Q95" s="378"/>
      <c r="S95" s="344" t="s">
        <v>273</v>
      </c>
      <c r="V95" s="129"/>
      <c r="W95" s="24"/>
      <c r="X95" s="1"/>
      <c r="Y95" s="1"/>
      <c r="Z95" s="1"/>
      <c r="AA95" s="1"/>
      <c r="AB95" s="8"/>
      <c r="AC95" s="1"/>
    </row>
    <row r="96" spans="1:29" ht="13.5" customHeight="1">
      <c r="A96" s="1"/>
      <c r="B96" s="126"/>
      <c r="C96" s="126"/>
      <c r="D96" s="232"/>
      <c r="E96" s="191"/>
      <c r="F96" s="121"/>
      <c r="G96" s="505">
        <v>0</v>
      </c>
      <c r="H96" s="378"/>
      <c r="I96" s="125"/>
      <c r="J96" s="125"/>
      <c r="K96" s="505">
        <v>14</v>
      </c>
      <c r="L96" s="496"/>
      <c r="M96" s="378"/>
      <c r="N96" s="375">
        <v>0</v>
      </c>
      <c r="O96" s="505">
        <v>0</v>
      </c>
      <c r="P96" s="496"/>
      <c r="Q96" s="378"/>
      <c r="S96" s="342">
        <v>0</v>
      </c>
      <c r="V96" s="129"/>
      <c r="W96" s="24"/>
      <c r="X96" s="1"/>
      <c r="Y96" s="1"/>
      <c r="Z96" s="1"/>
      <c r="AA96" s="1"/>
      <c r="AB96" s="8"/>
      <c r="AC96" s="1"/>
    </row>
    <row r="97" spans="1:29" ht="37.5" customHeight="1">
      <c r="A97" s="1"/>
      <c r="B97" s="1"/>
      <c r="C97" s="9"/>
      <c r="D97" s="1"/>
      <c r="E97" s="1"/>
      <c r="G97" s="1"/>
      <c r="H97" s="199"/>
      <c r="I97" s="1"/>
      <c r="J97" s="1"/>
      <c r="K97" s="1"/>
      <c r="L97" s="1"/>
      <c r="M97" s="1"/>
      <c r="N97" s="1"/>
      <c r="O97" s="1"/>
      <c r="P97" s="1"/>
      <c r="Q97" s="1"/>
      <c r="R97" s="1"/>
      <c r="S97" s="1"/>
      <c r="T97" s="1"/>
      <c r="U97" s="1"/>
      <c r="V97" s="1"/>
      <c r="W97" s="1"/>
      <c r="X97" s="1"/>
      <c r="Y97" s="1"/>
      <c r="Z97" s="1"/>
      <c r="AA97" s="1"/>
      <c r="AB97" s="8"/>
      <c r="AC97" s="1"/>
    </row>
    <row r="98" spans="1:29" ht="13.5" customHeight="1">
      <c r="A98" s="1"/>
      <c r="B98" s="234" t="s">
        <v>85</v>
      </c>
      <c r="C98" s="64"/>
      <c r="D98" s="65"/>
      <c r="E98" s="65"/>
      <c r="F98" s="65"/>
      <c r="G98" s="66"/>
      <c r="H98" s="67"/>
      <c r="I98" s="67"/>
      <c r="J98" s="67"/>
      <c r="K98" s="388" t="s">
        <v>547</v>
      </c>
      <c r="L98" s="389"/>
      <c r="M98" s="389"/>
      <c r="N98" s="389"/>
      <c r="O98" s="389"/>
      <c r="P98" s="389"/>
      <c r="Q98" s="389"/>
      <c r="R98" s="389"/>
      <c r="S98" s="389"/>
      <c r="T98" s="389"/>
      <c r="U98" s="389"/>
      <c r="V98" s="390"/>
      <c r="W98" s="1"/>
      <c r="X98" s="1"/>
      <c r="Y98" s="1"/>
      <c r="Z98" s="1"/>
      <c r="AA98" s="1"/>
      <c r="AB98" s="8"/>
      <c r="AC98" s="1"/>
    </row>
    <row r="99" spans="1:29" ht="19.5" customHeight="1">
      <c r="A99" s="1"/>
      <c r="B99" s="1"/>
      <c r="C99" s="9"/>
      <c r="D99" s="1"/>
      <c r="E99" s="1"/>
      <c r="F99" s="1"/>
      <c r="G99" s="9"/>
      <c r="H99" s="1"/>
      <c r="I99" s="1"/>
      <c r="J99" s="1"/>
      <c r="K99" s="1"/>
      <c r="L99" s="1"/>
      <c r="M99" s="1"/>
      <c r="N99" s="1"/>
      <c r="O99" s="1"/>
      <c r="P99" s="1"/>
      <c r="Q99" s="1"/>
      <c r="R99" s="1"/>
      <c r="S99" s="1"/>
      <c r="T99" s="1"/>
      <c r="U99" s="1"/>
      <c r="V99" s="1"/>
      <c r="W99" s="1"/>
      <c r="X99" s="1"/>
      <c r="Y99" s="1"/>
      <c r="Z99" s="1"/>
      <c r="AA99" s="1"/>
      <c r="AB99" s="8"/>
      <c r="AC99" s="1"/>
    </row>
    <row r="100" spans="1:29" ht="30" customHeight="1">
      <c r="A100" s="1"/>
      <c r="B100" s="131" t="s">
        <v>86</v>
      </c>
      <c r="C100" s="132"/>
      <c r="D100" s="173" t="s">
        <v>51</v>
      </c>
      <c r="E100" s="174" t="s">
        <v>104</v>
      </c>
      <c r="F100" s="175" t="s">
        <v>2</v>
      </c>
      <c r="G100" s="439" t="s">
        <v>105</v>
      </c>
      <c r="H100" s="425"/>
      <c r="I100" s="425"/>
      <c r="J100" s="425"/>
      <c r="K100" s="425"/>
      <c r="L100" s="425"/>
      <c r="M100" s="425"/>
      <c r="N100" s="425"/>
      <c r="O100" s="425"/>
      <c r="P100" s="425"/>
      <c r="Q100" s="425"/>
      <c r="R100" s="425"/>
      <c r="S100" s="425"/>
      <c r="T100" s="425"/>
      <c r="U100" s="400"/>
      <c r="V100" s="1"/>
      <c r="W100" s="1"/>
      <c r="X100" s="1"/>
      <c r="Y100" s="1"/>
      <c r="Z100" s="1"/>
      <c r="AA100" s="1"/>
      <c r="AB100" s="8"/>
      <c r="AC100" s="1"/>
    </row>
    <row r="101" spans="1:29" ht="30.75" customHeight="1">
      <c r="A101" s="1"/>
      <c r="B101" s="1"/>
      <c r="C101" s="9"/>
      <c r="D101" s="176"/>
      <c r="E101" s="177"/>
      <c r="F101" s="177"/>
      <c r="G101" s="440"/>
      <c r="H101" s="384"/>
      <c r="I101" s="384"/>
      <c r="J101" s="384"/>
      <c r="K101" s="384"/>
      <c r="L101" s="384"/>
      <c r="M101" s="384"/>
      <c r="N101" s="384"/>
      <c r="O101" s="384"/>
      <c r="P101" s="384"/>
      <c r="Q101" s="384"/>
      <c r="R101" s="384"/>
      <c r="S101" s="384"/>
      <c r="T101" s="384"/>
      <c r="U101" s="385"/>
      <c r="V101" s="1"/>
      <c r="W101" s="1"/>
      <c r="X101" s="1"/>
      <c r="Y101" s="1"/>
      <c r="Z101" s="1"/>
      <c r="AA101" s="1"/>
      <c r="AB101" s="8"/>
      <c r="AC101" s="1"/>
    </row>
    <row r="102" spans="1:29" ht="32.25" customHeight="1">
      <c r="A102" s="1"/>
      <c r="B102" s="1"/>
      <c r="C102" s="9"/>
      <c r="D102" s="139"/>
      <c r="E102" s="140"/>
      <c r="F102" s="140"/>
      <c r="G102" s="383"/>
      <c r="H102" s="384"/>
      <c r="I102" s="384"/>
      <c r="J102" s="384"/>
      <c r="K102" s="384"/>
      <c r="L102" s="384"/>
      <c r="M102" s="384"/>
      <c r="N102" s="384"/>
      <c r="O102" s="384"/>
      <c r="P102" s="384"/>
      <c r="Q102" s="384"/>
      <c r="R102" s="384"/>
      <c r="S102" s="384"/>
      <c r="T102" s="384"/>
      <c r="U102" s="385"/>
      <c r="V102" s="1"/>
      <c r="W102" s="1"/>
      <c r="X102" s="1"/>
      <c r="Y102" s="1"/>
      <c r="Z102" s="1"/>
      <c r="AA102" s="1"/>
      <c r="AB102" s="8"/>
      <c r="AC102" s="1"/>
    </row>
    <row r="103" spans="1:29"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1"/>
      <c r="AB103" s="1"/>
      <c r="AC103" s="1"/>
    </row>
    <row r="104" spans="1:29"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8"/>
      <c r="AC104" s="1"/>
    </row>
    <row r="105" spans="1:29" ht="13.5" customHeight="1">
      <c r="A105" s="1"/>
      <c r="B105" s="441" t="s">
        <v>108</v>
      </c>
      <c r="C105" s="381"/>
      <c r="D105" s="381"/>
      <c r="E105" s="381"/>
      <c r="F105" s="381"/>
      <c r="G105" s="381"/>
      <c r="H105" s="381"/>
      <c r="I105" s="381"/>
      <c r="J105" s="381"/>
      <c r="K105" s="381"/>
      <c r="L105" s="381"/>
      <c r="M105" s="381"/>
      <c r="N105" s="381"/>
      <c r="O105" s="381"/>
      <c r="P105" s="381"/>
      <c r="Q105" s="381"/>
      <c r="R105" s="381"/>
      <c r="S105" s="381"/>
      <c r="T105" s="381"/>
      <c r="U105" s="381"/>
      <c r="V105" s="381"/>
      <c r="W105" s="1"/>
      <c r="X105" s="1"/>
      <c r="Y105" s="1"/>
      <c r="Z105" s="1"/>
      <c r="AA105" s="1"/>
      <c r="AB105" s="8"/>
      <c r="AC105" s="1"/>
    </row>
    <row r="106" spans="1:29"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1"/>
      <c r="AB106" s="8"/>
      <c r="AC106" s="1"/>
    </row>
    <row r="107" spans="1:29"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8"/>
      <c r="AC107" s="1"/>
    </row>
    <row r="108" spans="1:29" ht="13.5" customHeight="1">
      <c r="A108" s="1"/>
      <c r="B108" s="442" t="s">
        <v>109</v>
      </c>
      <c r="C108" s="389"/>
      <c r="D108" s="389"/>
      <c r="E108" s="389"/>
      <c r="F108" s="389"/>
      <c r="G108" s="389"/>
      <c r="H108" s="389"/>
      <c r="I108" s="443"/>
      <c r="J108" s="67"/>
      <c r="K108" s="388" t="s">
        <v>547</v>
      </c>
      <c r="L108" s="389"/>
      <c r="M108" s="389"/>
      <c r="N108" s="389"/>
      <c r="O108" s="389"/>
      <c r="P108" s="389"/>
      <c r="Q108" s="389"/>
      <c r="R108" s="389"/>
      <c r="S108" s="389"/>
      <c r="T108" s="389"/>
      <c r="U108" s="389"/>
      <c r="V108" s="390"/>
      <c r="W108" s="1"/>
      <c r="X108" s="1"/>
      <c r="Y108" s="1"/>
      <c r="Z108" s="1"/>
      <c r="AA108" s="1"/>
      <c r="AB108" s="8"/>
      <c r="AC108" s="1"/>
    </row>
    <row r="109" spans="1:29"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1"/>
      <c r="Z109" s="1"/>
      <c r="AA109" s="1"/>
      <c r="AB109" s="8"/>
      <c r="AC109" s="1"/>
    </row>
    <row r="110" spans="1:29" ht="17.25" customHeight="1">
      <c r="A110" s="178" t="s">
        <v>110</v>
      </c>
      <c r="B110" s="444" t="s">
        <v>463</v>
      </c>
      <c r="C110" s="384"/>
      <c r="D110" s="384"/>
      <c r="E110" s="384"/>
      <c r="F110" s="384"/>
      <c r="G110" s="384"/>
      <c r="H110" s="428"/>
      <c r="I110" s="178"/>
      <c r="J110" s="178"/>
      <c r="K110" s="178"/>
      <c r="L110" s="444" t="s">
        <v>463</v>
      </c>
      <c r="M110" s="384"/>
      <c r="N110" s="384"/>
      <c r="O110" s="384"/>
      <c r="P110" s="384"/>
      <c r="Q110" s="384"/>
      <c r="R110" s="428"/>
      <c r="S110" s="178"/>
      <c r="T110" s="178"/>
      <c r="U110" s="178"/>
      <c r="V110" s="178"/>
      <c r="W110" s="1"/>
      <c r="X110" s="1"/>
      <c r="Y110" s="1"/>
      <c r="Z110" s="1"/>
      <c r="AA110" s="1"/>
      <c r="AB110" s="8"/>
      <c r="AC110" s="1"/>
    </row>
    <row r="111" spans="1:29" ht="13.5" customHeight="1">
      <c r="A111" s="1"/>
      <c r="B111" s="179"/>
      <c r="C111" s="445" t="s">
        <v>111</v>
      </c>
      <c r="D111" s="384"/>
      <c r="E111" s="384"/>
      <c r="F111" s="384"/>
      <c r="G111" s="384"/>
      <c r="H111" s="428"/>
      <c r="I111" s="1"/>
      <c r="J111" s="1"/>
      <c r="K111" s="1"/>
      <c r="L111" s="179"/>
      <c r="M111" s="445" t="s">
        <v>111</v>
      </c>
      <c r="N111" s="384"/>
      <c r="O111" s="384"/>
      <c r="P111" s="384"/>
      <c r="Q111" s="384"/>
      <c r="R111" s="428"/>
      <c r="S111" s="1"/>
      <c r="T111" s="1"/>
      <c r="U111" s="1"/>
      <c r="V111" s="1"/>
      <c r="W111" s="1"/>
      <c r="X111" s="1"/>
      <c r="Y111" s="1"/>
      <c r="Z111" s="1"/>
      <c r="AA111" s="1"/>
      <c r="AB111" s="8"/>
      <c r="AC111" s="1"/>
    </row>
    <row r="112" spans="1:29" ht="13.5" customHeight="1">
      <c r="A112" s="1"/>
      <c r="B112" s="180"/>
      <c r="C112" s="446" t="s">
        <v>464</v>
      </c>
      <c r="D112" s="428"/>
      <c r="E112" s="181" t="s">
        <v>465</v>
      </c>
      <c r="F112" s="181" t="s">
        <v>466</v>
      </c>
      <c r="G112" s="181" t="s">
        <v>467</v>
      </c>
      <c r="H112" s="181" t="s">
        <v>468</v>
      </c>
      <c r="I112" s="210"/>
      <c r="J112" s="1"/>
      <c r="K112" s="1"/>
      <c r="L112" s="180"/>
      <c r="M112" s="446" t="s">
        <v>464</v>
      </c>
      <c r="N112" s="428"/>
      <c r="O112" s="181" t="s">
        <v>508</v>
      </c>
      <c r="P112" s="181" t="s">
        <v>466</v>
      </c>
      <c r="Q112" s="181" t="s">
        <v>467</v>
      </c>
      <c r="R112" s="181" t="s">
        <v>551</v>
      </c>
      <c r="S112" s="1"/>
      <c r="T112" s="1"/>
      <c r="U112" s="1"/>
      <c r="V112" s="1"/>
      <c r="W112" s="1"/>
      <c r="X112" s="1"/>
      <c r="Y112" s="1"/>
      <c r="Z112" s="1"/>
      <c r="AA112" s="1"/>
      <c r="AB112" s="8"/>
      <c r="AC112" s="1"/>
    </row>
    <row r="113" spans="1:29" ht="13.5" customHeight="1">
      <c r="A113" s="1"/>
      <c r="B113" s="253" t="s">
        <v>117</v>
      </c>
      <c r="C113" s="447">
        <v>0.9</v>
      </c>
      <c r="D113" s="428"/>
      <c r="E113" s="201">
        <v>0.89</v>
      </c>
      <c r="F113" s="362" t="s">
        <v>510</v>
      </c>
      <c r="G113" s="362" t="s">
        <v>510</v>
      </c>
      <c r="H113" s="362" t="s">
        <v>510</v>
      </c>
      <c r="I113" s="1"/>
      <c r="J113" s="1"/>
      <c r="K113" s="1"/>
      <c r="L113" s="345" t="s">
        <v>509</v>
      </c>
      <c r="M113" s="457" t="s">
        <v>510</v>
      </c>
      <c r="N113" s="428"/>
      <c r="O113" s="186" t="s">
        <v>510</v>
      </c>
      <c r="P113" s="201">
        <v>0.85</v>
      </c>
      <c r="Q113" s="201">
        <v>0.86</v>
      </c>
      <c r="R113" s="186" t="s">
        <v>510</v>
      </c>
      <c r="S113" s="1"/>
      <c r="T113" s="1"/>
      <c r="U113" s="1"/>
      <c r="V113" s="1"/>
      <c r="W113" s="1"/>
      <c r="X113" s="1"/>
      <c r="Y113" s="1"/>
      <c r="Z113" s="1"/>
      <c r="AA113" s="1"/>
      <c r="AB113" s="8"/>
      <c r="AC113" s="1"/>
    </row>
    <row r="114" spans="1:29" ht="13.5" customHeight="1">
      <c r="A114" s="1"/>
      <c r="B114" s="253" t="s">
        <v>120</v>
      </c>
      <c r="C114" s="447">
        <v>0.81</v>
      </c>
      <c r="D114" s="428"/>
      <c r="E114" s="201">
        <v>0.81</v>
      </c>
      <c r="F114" s="362" t="s">
        <v>510</v>
      </c>
      <c r="G114" s="362" t="s">
        <v>510</v>
      </c>
      <c r="H114" s="362" t="s">
        <v>510</v>
      </c>
      <c r="I114" s="1"/>
      <c r="J114" s="1"/>
      <c r="K114" s="1"/>
      <c r="L114" s="346" t="s">
        <v>511</v>
      </c>
      <c r="M114" s="457" t="s">
        <v>510</v>
      </c>
      <c r="N114" s="428"/>
      <c r="O114" s="186" t="s">
        <v>510</v>
      </c>
      <c r="P114" s="201">
        <v>0.72</v>
      </c>
      <c r="Q114" s="201">
        <v>0.8</v>
      </c>
      <c r="R114" s="186" t="s">
        <v>510</v>
      </c>
      <c r="S114" s="1"/>
      <c r="T114" s="1"/>
      <c r="U114" s="1"/>
      <c r="V114" s="1"/>
      <c r="W114" s="1"/>
      <c r="X114" s="1"/>
      <c r="Y114" s="1"/>
      <c r="Z114" s="1"/>
      <c r="AA114" s="1"/>
      <c r="AB114" s="8"/>
      <c r="AC114" s="1"/>
    </row>
    <row r="115" spans="1:29" ht="13.5" customHeight="1">
      <c r="A115" s="1"/>
      <c r="B115" s="254" t="s">
        <v>469</v>
      </c>
      <c r="C115" s="518">
        <v>0.66</v>
      </c>
      <c r="D115" s="428"/>
      <c r="E115" s="201">
        <v>0.74</v>
      </c>
      <c r="F115" s="362" t="s">
        <v>510</v>
      </c>
      <c r="G115" s="362" t="s">
        <v>510</v>
      </c>
      <c r="H115" s="362" t="s">
        <v>510</v>
      </c>
      <c r="I115" s="1"/>
      <c r="J115" s="1"/>
      <c r="K115" s="1"/>
      <c r="L115" s="347" t="s">
        <v>342</v>
      </c>
      <c r="M115" s="531" t="s">
        <v>510</v>
      </c>
      <c r="N115" s="428"/>
      <c r="O115" s="186" t="s">
        <v>510</v>
      </c>
      <c r="P115" s="201">
        <v>0.76</v>
      </c>
      <c r="Q115" s="201">
        <v>0.75</v>
      </c>
      <c r="R115" s="186" t="s">
        <v>510</v>
      </c>
      <c r="S115" s="1"/>
      <c r="T115" s="1"/>
      <c r="U115" s="1"/>
      <c r="V115" s="1"/>
      <c r="W115" s="1"/>
      <c r="X115" s="1"/>
      <c r="Y115" s="1"/>
      <c r="Z115" s="1"/>
      <c r="AA115" s="1"/>
      <c r="AB115" s="8"/>
      <c r="AC115" s="1"/>
    </row>
    <row r="116" spans="1:29" ht="13.5" customHeight="1">
      <c r="A116" s="1"/>
      <c r="B116" s="254" t="s">
        <v>470</v>
      </c>
      <c r="C116" s="519">
        <v>0.54</v>
      </c>
      <c r="D116" s="428"/>
      <c r="E116" s="335">
        <v>0.66</v>
      </c>
      <c r="F116" s="362" t="s">
        <v>510</v>
      </c>
      <c r="G116" s="362" t="s">
        <v>510</v>
      </c>
      <c r="H116" s="362" t="s">
        <v>510</v>
      </c>
      <c r="I116" s="1"/>
      <c r="J116" s="1"/>
      <c r="K116" s="1"/>
      <c r="L116" s="1"/>
      <c r="M116" s="1"/>
      <c r="N116" s="1"/>
      <c r="O116" s="1"/>
      <c r="P116" s="1"/>
      <c r="Q116" s="1"/>
      <c r="R116" s="1"/>
      <c r="S116" s="1"/>
      <c r="T116" s="1"/>
      <c r="U116" s="1"/>
      <c r="V116" s="1"/>
      <c r="W116" s="1"/>
      <c r="X116" s="1"/>
      <c r="Y116" s="1"/>
      <c r="Z116" s="1"/>
      <c r="AA116" s="1"/>
      <c r="AB116" s="8"/>
      <c r="AC116" s="1"/>
    </row>
    <row r="117" spans="1:29" ht="13.5" customHeight="1">
      <c r="A117" s="1"/>
      <c r="B117" s="254" t="s">
        <v>471</v>
      </c>
      <c r="C117" s="519">
        <v>0.48</v>
      </c>
      <c r="D117" s="428"/>
      <c r="E117" s="201">
        <v>0.81</v>
      </c>
      <c r="F117" s="362" t="s">
        <v>510</v>
      </c>
      <c r="G117" s="362" t="s">
        <v>510</v>
      </c>
      <c r="H117" s="362" t="s">
        <v>510</v>
      </c>
      <c r="I117" s="1"/>
      <c r="J117" s="1"/>
      <c r="K117" s="1"/>
      <c r="L117" s="1"/>
      <c r="M117" s="1"/>
      <c r="N117" s="1"/>
      <c r="O117" s="1"/>
      <c r="P117" s="1"/>
      <c r="Q117" s="1"/>
      <c r="R117" s="1"/>
      <c r="S117" s="1"/>
      <c r="T117" s="1"/>
      <c r="U117" s="1"/>
      <c r="V117" s="1"/>
      <c r="W117" s="1"/>
      <c r="X117" s="1"/>
      <c r="Y117" s="1"/>
      <c r="Z117" s="1"/>
      <c r="AA117" s="1"/>
      <c r="AB117" s="8"/>
      <c r="AC117" s="1"/>
    </row>
    <row r="118" spans="1:29" ht="13.5" customHeight="1">
      <c r="A118" s="199">
        <v>1</v>
      </c>
      <c r="B118" s="255" t="s">
        <v>472</v>
      </c>
      <c r="C118" s="447">
        <v>0.85</v>
      </c>
      <c r="D118" s="428"/>
      <c r="E118" s="201">
        <v>0.78</v>
      </c>
      <c r="F118" s="362" t="s">
        <v>510</v>
      </c>
      <c r="G118" s="362" t="s">
        <v>510</v>
      </c>
      <c r="H118" s="362" t="s">
        <v>510</v>
      </c>
      <c r="I118" s="1"/>
      <c r="J118" s="1"/>
      <c r="K118" s="1"/>
      <c r="L118" s="1"/>
      <c r="M118" s="1"/>
      <c r="N118" s="1"/>
      <c r="O118" s="1"/>
      <c r="P118" s="1"/>
      <c r="Q118" s="1"/>
      <c r="R118" s="1"/>
      <c r="S118" s="1"/>
      <c r="T118" s="1"/>
      <c r="U118" s="1"/>
      <c r="V118" s="1"/>
      <c r="W118" s="1"/>
      <c r="X118" s="1"/>
      <c r="Y118" s="1"/>
      <c r="Z118" s="1"/>
      <c r="AA118" s="1"/>
      <c r="AB118" s="8"/>
      <c r="AC118" s="1"/>
    </row>
    <row r="119" spans="1:29" ht="13.5" hidden="1" customHeight="1">
      <c r="A119" s="1"/>
      <c r="B119" s="188" t="s">
        <v>124</v>
      </c>
      <c r="C119" s="449">
        <v>0.42</v>
      </c>
      <c r="D119" s="428"/>
      <c r="E119" s="184"/>
      <c r="F119" s="184" t="s">
        <v>118</v>
      </c>
      <c r="G119" s="185">
        <v>75</v>
      </c>
      <c r="H119" s="189" t="s">
        <v>123</v>
      </c>
      <c r="I119" s="1"/>
      <c r="J119" s="1"/>
      <c r="K119" s="1"/>
      <c r="L119" s="1"/>
      <c r="M119" s="1"/>
      <c r="N119" s="1"/>
      <c r="O119" s="1"/>
      <c r="P119" s="1"/>
      <c r="Q119" s="1"/>
      <c r="R119" s="1"/>
      <c r="S119" s="1"/>
      <c r="T119" s="1"/>
      <c r="U119" s="1"/>
      <c r="V119" s="1"/>
      <c r="W119" s="1"/>
      <c r="X119" s="1"/>
      <c r="Y119" s="1"/>
      <c r="Z119" s="1"/>
      <c r="AA119" s="1"/>
      <c r="AB119" s="8"/>
      <c r="AC119" s="1"/>
    </row>
    <row r="120" spans="1:29" ht="13.5" hidden="1" customHeight="1">
      <c r="A120" s="1"/>
      <c r="B120" s="188" t="s">
        <v>125</v>
      </c>
      <c r="C120" s="449">
        <v>0.69</v>
      </c>
      <c r="D120" s="428"/>
      <c r="E120" s="184" t="s">
        <v>118</v>
      </c>
      <c r="F120" s="184" t="s">
        <v>118</v>
      </c>
      <c r="G120" s="185">
        <v>75</v>
      </c>
      <c r="H120" s="189" t="s">
        <v>123</v>
      </c>
      <c r="I120" s="1"/>
      <c r="J120" s="1"/>
      <c r="K120" s="1"/>
      <c r="L120" s="1"/>
      <c r="M120" s="1"/>
      <c r="N120" s="1"/>
      <c r="O120" s="1"/>
      <c r="P120" s="1"/>
      <c r="Q120" s="1"/>
      <c r="R120" s="1"/>
      <c r="S120" s="1"/>
      <c r="T120" s="1"/>
      <c r="U120" s="1"/>
      <c r="V120" s="1"/>
      <c r="W120" s="1"/>
      <c r="X120" s="1"/>
      <c r="Y120" s="1"/>
      <c r="Z120" s="1"/>
      <c r="AA120" s="1"/>
      <c r="AB120" s="8"/>
      <c r="AC120" s="1"/>
    </row>
    <row r="121" spans="1:29"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1"/>
      <c r="Z121" s="1"/>
      <c r="AA121" s="1"/>
      <c r="AB121" s="8"/>
      <c r="AC121" s="1"/>
    </row>
    <row r="122" spans="1:29" ht="13.5" customHeight="1">
      <c r="A122" s="1"/>
      <c r="B122" s="442" t="s">
        <v>126</v>
      </c>
      <c r="C122" s="389"/>
      <c r="D122" s="389"/>
      <c r="E122" s="389"/>
      <c r="F122" s="389"/>
      <c r="G122" s="389"/>
      <c r="H122" s="389"/>
      <c r="I122" s="443"/>
      <c r="J122" s="67"/>
      <c r="K122" s="388" t="s">
        <v>528</v>
      </c>
      <c r="L122" s="389"/>
      <c r="M122" s="389"/>
      <c r="N122" s="389"/>
      <c r="O122" s="389"/>
      <c r="P122" s="389"/>
      <c r="Q122" s="389"/>
      <c r="R122" s="389"/>
      <c r="S122" s="389"/>
      <c r="T122" s="389"/>
      <c r="U122" s="389"/>
      <c r="V122" s="390"/>
      <c r="W122" s="1"/>
      <c r="X122" s="1"/>
      <c r="Y122" s="1"/>
      <c r="Z122" s="1"/>
      <c r="AA122" s="1"/>
      <c r="AB122" s="8"/>
      <c r="AC122" s="1"/>
    </row>
    <row r="123" spans="1:29" ht="13.5" customHeight="1">
      <c r="A123" s="1"/>
      <c r="B123" s="1"/>
      <c r="C123" s="9"/>
      <c r="D123" s="178"/>
      <c r="E123" s="1"/>
      <c r="F123" s="1"/>
      <c r="G123" s="9"/>
      <c r="H123" s="1"/>
      <c r="I123" s="1"/>
      <c r="J123" s="1"/>
      <c r="K123" s="1"/>
      <c r="L123" s="1"/>
      <c r="M123" s="1"/>
      <c r="N123" s="1"/>
      <c r="O123" s="1"/>
      <c r="P123" s="1"/>
      <c r="Q123" s="1"/>
      <c r="R123" s="1"/>
      <c r="S123" s="1"/>
      <c r="T123" s="1"/>
      <c r="U123" s="1"/>
      <c r="V123" s="1"/>
      <c r="W123" s="1"/>
      <c r="X123" s="1"/>
      <c r="Y123" s="1"/>
      <c r="Z123" s="1"/>
      <c r="AA123" s="1"/>
      <c r="AB123" s="8"/>
      <c r="AC123" s="1"/>
    </row>
    <row r="124" spans="1:29" ht="13.5" customHeight="1">
      <c r="A124" s="1"/>
      <c r="B124" s="1"/>
      <c r="C124" s="190"/>
      <c r="D124" s="191"/>
      <c r="E124" s="1"/>
      <c r="F124" s="450" t="s">
        <v>127</v>
      </c>
      <c r="G124" s="428"/>
      <c r="H124" s="178"/>
      <c r="I124" s="1"/>
      <c r="J124" s="1"/>
      <c r="K124" s="1"/>
      <c r="L124" s="1"/>
      <c r="M124" s="1"/>
      <c r="N124" s="1"/>
      <c r="O124" s="1"/>
      <c r="P124" s="1"/>
      <c r="Q124" s="1"/>
      <c r="R124" s="1"/>
      <c r="S124" s="1"/>
      <c r="T124" s="1"/>
      <c r="U124" s="1"/>
      <c r="V124" s="1"/>
      <c r="W124" s="1"/>
      <c r="X124" s="1"/>
      <c r="Y124" s="1"/>
      <c r="Z124" s="1"/>
      <c r="AA124" s="1"/>
      <c r="AB124" s="8"/>
      <c r="AC124" s="1"/>
    </row>
    <row r="125" spans="1:29" ht="13.5" customHeight="1">
      <c r="A125" s="1"/>
      <c r="B125" s="1"/>
      <c r="C125" s="190"/>
      <c r="D125" s="192"/>
      <c r="E125" s="1"/>
      <c r="F125" s="306"/>
      <c r="G125" s="307" t="s">
        <v>128</v>
      </c>
      <c r="H125" s="178"/>
      <c r="I125" s="1"/>
      <c r="J125" s="1"/>
      <c r="K125" s="1"/>
      <c r="L125" s="1"/>
      <c r="M125" s="1"/>
      <c r="N125" s="1"/>
      <c r="O125" s="1"/>
      <c r="P125" s="1"/>
      <c r="Q125" s="1"/>
      <c r="R125" s="1"/>
      <c r="S125" s="1"/>
      <c r="T125" s="1"/>
      <c r="U125" s="1"/>
      <c r="V125" s="1"/>
      <c r="W125" s="1"/>
      <c r="X125" s="1"/>
      <c r="Y125" s="1"/>
      <c r="Z125" s="1"/>
      <c r="AA125" s="1"/>
      <c r="AB125" s="8"/>
      <c r="AC125" s="1"/>
    </row>
    <row r="126" spans="1:29" ht="13.5" customHeight="1">
      <c r="A126" s="1"/>
      <c r="B126" s="1"/>
      <c r="C126" s="190"/>
      <c r="D126" s="192"/>
      <c r="E126" s="1"/>
      <c r="F126" s="194"/>
      <c r="G126" s="186" t="s">
        <v>129</v>
      </c>
      <c r="H126" s="178"/>
      <c r="I126" s="1"/>
      <c r="J126" s="1"/>
      <c r="K126" s="1"/>
      <c r="L126" s="1"/>
      <c r="M126" s="1"/>
      <c r="N126" s="1"/>
      <c r="O126" s="1"/>
      <c r="P126" s="1"/>
      <c r="Q126" s="1"/>
      <c r="R126" s="1"/>
      <c r="S126" s="1"/>
      <c r="T126" s="1"/>
      <c r="U126" s="1"/>
      <c r="V126" s="1"/>
      <c r="W126" s="1"/>
      <c r="X126" s="1"/>
      <c r="Y126" s="1"/>
      <c r="Z126" s="1"/>
      <c r="AA126" s="1"/>
      <c r="AB126" s="8"/>
      <c r="AC126" s="1"/>
    </row>
    <row r="127" spans="1:29" ht="13.5" customHeight="1">
      <c r="A127" s="1"/>
      <c r="B127" s="1"/>
      <c r="C127" s="190"/>
      <c r="D127" s="192"/>
      <c r="E127" s="1"/>
      <c r="F127" s="195"/>
      <c r="G127" s="196" t="s">
        <v>130</v>
      </c>
      <c r="H127" s="178"/>
      <c r="I127" s="1"/>
      <c r="J127" s="1"/>
      <c r="K127" s="1"/>
      <c r="L127" s="1"/>
      <c r="M127" s="1"/>
      <c r="N127" s="1"/>
      <c r="O127" s="1"/>
      <c r="P127" s="1"/>
      <c r="Q127" s="1"/>
      <c r="R127" s="1"/>
      <c r="S127" s="1"/>
      <c r="T127" s="1"/>
      <c r="U127" s="1"/>
      <c r="V127" s="1"/>
      <c r="W127" s="1"/>
      <c r="X127" s="1"/>
      <c r="Y127" s="1"/>
      <c r="Z127" s="1"/>
      <c r="AA127" s="1"/>
      <c r="AB127" s="8"/>
      <c r="AC127" s="1"/>
    </row>
    <row r="128" spans="1:29" ht="13.5" customHeight="1">
      <c r="A128" s="1"/>
      <c r="B128" s="1"/>
      <c r="C128" s="190"/>
      <c r="D128" s="192"/>
      <c r="E128" s="1"/>
      <c r="F128" s="197" t="s">
        <v>131</v>
      </c>
      <c r="G128" s="198" t="s">
        <v>132</v>
      </c>
      <c r="H128" s="178"/>
      <c r="I128" s="1"/>
      <c r="J128" s="1"/>
      <c r="K128" s="1"/>
      <c r="L128" s="1"/>
      <c r="M128" s="1"/>
      <c r="N128" s="1"/>
      <c r="O128" s="1"/>
      <c r="P128" s="1"/>
      <c r="Q128" s="1"/>
      <c r="R128" s="1"/>
      <c r="S128" s="1"/>
      <c r="T128" s="1"/>
      <c r="U128" s="1"/>
      <c r="V128" s="1"/>
      <c r="W128" s="1"/>
      <c r="X128" s="1"/>
      <c r="Y128" s="1"/>
      <c r="Z128" s="1"/>
      <c r="AA128" s="1"/>
      <c r="AB128" s="8"/>
      <c r="AC128" s="1"/>
    </row>
    <row r="129" spans="1:29" ht="13.5" customHeight="1">
      <c r="A129" s="1"/>
      <c r="B129" s="1"/>
      <c r="C129" s="190"/>
      <c r="D129" s="199"/>
      <c r="E129" s="1"/>
      <c r="F129" s="1"/>
      <c r="G129" s="9"/>
      <c r="H129" s="1"/>
      <c r="I129" s="1"/>
      <c r="J129" s="1"/>
      <c r="K129" s="1"/>
      <c r="L129" s="1"/>
      <c r="M129" s="1"/>
      <c r="N129" s="1"/>
      <c r="O129" s="1"/>
      <c r="P129" s="1"/>
      <c r="Q129" s="1"/>
      <c r="R129" s="1"/>
      <c r="S129" s="1"/>
      <c r="T129" s="1"/>
      <c r="U129" s="1"/>
      <c r="V129" s="1"/>
      <c r="W129" s="1"/>
      <c r="X129" s="1"/>
      <c r="Y129" s="1"/>
      <c r="Z129" s="1"/>
      <c r="AA129" s="1"/>
      <c r="AB129" s="8"/>
      <c r="AC129" s="1"/>
    </row>
    <row r="130" spans="1:29" ht="17.25" customHeight="1">
      <c r="A130" s="1"/>
      <c r="B130" s="444" t="s">
        <v>133</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8"/>
      <c r="AC130" s="1"/>
    </row>
    <row r="131" spans="1:29" ht="17.25" customHeight="1">
      <c r="A131" s="1"/>
      <c r="B131" s="451"/>
      <c r="C131" s="384"/>
      <c r="D131" s="384"/>
      <c r="E131" s="384"/>
      <c r="F131" s="384"/>
      <c r="G131" s="384"/>
      <c r="H131" s="384"/>
      <c r="I131" s="384"/>
      <c r="J131" s="384"/>
      <c r="K131" s="384"/>
      <c r="L131" s="384"/>
      <c r="M131" s="384"/>
      <c r="N131" s="384"/>
      <c r="O131" s="384"/>
      <c r="P131" s="384"/>
      <c r="Q131" s="428"/>
      <c r="R131" s="1"/>
      <c r="S131" s="1"/>
      <c r="T131" s="1"/>
      <c r="U131" s="1"/>
      <c r="V131" s="1"/>
      <c r="W131" s="1"/>
      <c r="X131" s="1"/>
      <c r="Y131" s="1"/>
      <c r="Z131" s="1"/>
      <c r="AA131" s="1"/>
      <c r="AB131" s="8"/>
      <c r="AC131" s="1"/>
    </row>
    <row r="132" spans="1:29" ht="23.25" customHeight="1">
      <c r="A132" s="1"/>
      <c r="B132" s="452" t="s">
        <v>552</v>
      </c>
      <c r="C132" s="384"/>
      <c r="D132" s="384"/>
      <c r="E132" s="384"/>
      <c r="F132" s="384"/>
      <c r="G132" s="384"/>
      <c r="H132" s="384"/>
      <c r="I132" s="384"/>
      <c r="J132" s="384"/>
      <c r="K132" s="384"/>
      <c r="L132" s="384"/>
      <c r="M132" s="384"/>
      <c r="N132" s="384"/>
      <c r="O132" s="384"/>
      <c r="P132" s="384"/>
      <c r="Q132" s="428"/>
      <c r="R132" s="1"/>
      <c r="S132" s="1"/>
      <c r="T132" s="1"/>
      <c r="U132" s="1"/>
      <c r="V132" s="1"/>
      <c r="W132" s="1"/>
      <c r="X132" s="1"/>
      <c r="Y132" s="1"/>
      <c r="Z132" s="1"/>
      <c r="AA132" s="1"/>
      <c r="AB132" s="8"/>
      <c r="AC132" s="1"/>
    </row>
    <row r="133" spans="1:29" ht="31.5" customHeight="1">
      <c r="A133" s="1"/>
      <c r="B133" s="453" t="s">
        <v>408</v>
      </c>
      <c r="C133" s="454"/>
      <c r="D133" s="454"/>
      <c r="E133" s="454"/>
      <c r="F133" s="454"/>
      <c r="G133" s="454"/>
      <c r="H133" s="454"/>
      <c r="I133" s="454"/>
      <c r="J133" s="454"/>
      <c r="K133" s="454"/>
      <c r="L133" s="454"/>
      <c r="M133" s="454"/>
      <c r="N133" s="454"/>
      <c r="O133" s="454"/>
      <c r="P133" s="454"/>
      <c r="Q133" s="455"/>
      <c r="R133" s="1"/>
      <c r="S133" s="1"/>
      <c r="T133" s="1"/>
      <c r="U133" s="1"/>
      <c r="V133" s="1"/>
      <c r="W133" s="1"/>
      <c r="X133" s="1"/>
      <c r="Y133" s="1"/>
      <c r="Z133" s="1"/>
      <c r="AA133" s="1"/>
      <c r="AB133" s="8"/>
      <c r="AC133" s="1"/>
    </row>
    <row r="134" spans="1:29" ht="13.5" customHeight="1">
      <c r="A134" s="321"/>
      <c r="B134" s="322"/>
      <c r="C134" s="516" t="s">
        <v>136</v>
      </c>
      <c r="D134" s="428"/>
      <c r="E134" s="275" t="s">
        <v>137</v>
      </c>
      <c r="F134" s="275" t="s">
        <v>138</v>
      </c>
      <c r="G134" s="275" t="s">
        <v>139</v>
      </c>
      <c r="H134" s="275" t="s">
        <v>140</v>
      </c>
      <c r="I134" s="516" t="s">
        <v>141</v>
      </c>
      <c r="J134" s="428"/>
      <c r="K134" s="275" t="s">
        <v>142</v>
      </c>
      <c r="L134" s="275" t="s">
        <v>143</v>
      </c>
      <c r="M134" s="275" t="s">
        <v>253</v>
      </c>
      <c r="N134" s="275" t="s">
        <v>305</v>
      </c>
      <c r="O134" s="516" t="s">
        <v>409</v>
      </c>
      <c r="P134" s="428"/>
      <c r="Q134" s="323" t="s">
        <v>447</v>
      </c>
      <c r="R134" s="324"/>
      <c r="S134" s="321"/>
      <c r="T134" s="321"/>
      <c r="U134" s="321"/>
      <c r="V134" s="321"/>
      <c r="W134" s="321"/>
      <c r="X134" s="321"/>
      <c r="Y134" s="321"/>
      <c r="Z134" s="321"/>
      <c r="AA134" s="321"/>
      <c r="AB134" s="325"/>
      <c r="AC134" s="321"/>
    </row>
    <row r="135" spans="1:29" ht="13.5" customHeight="1">
      <c r="A135" s="1"/>
      <c r="B135" s="275" t="s">
        <v>10</v>
      </c>
      <c r="C135" s="497">
        <v>0.45</v>
      </c>
      <c r="D135" s="428"/>
      <c r="E135" s="276">
        <v>0.02</v>
      </c>
      <c r="F135" s="277">
        <v>0.3</v>
      </c>
      <c r="G135" s="277">
        <v>0.22</v>
      </c>
      <c r="H135" s="277">
        <v>0.02</v>
      </c>
      <c r="I135" s="498"/>
      <c r="J135" s="428"/>
      <c r="K135" s="278"/>
      <c r="L135" s="278"/>
      <c r="M135" s="278"/>
      <c r="N135" s="279"/>
      <c r="O135" s="499" t="s">
        <v>553</v>
      </c>
      <c r="P135" s="428"/>
      <c r="Q135" s="310" t="s">
        <v>554</v>
      </c>
      <c r="R135" s="311"/>
      <c r="S135" s="1"/>
      <c r="T135" s="1"/>
      <c r="U135" s="1"/>
      <c r="V135" s="1"/>
      <c r="W135" s="1"/>
      <c r="X135" s="1"/>
      <c r="Y135" s="1"/>
      <c r="Z135" s="1"/>
      <c r="AA135" s="1"/>
      <c r="AB135" s="8"/>
      <c r="AC135" s="1"/>
    </row>
    <row r="136" spans="1:29" ht="13.5" customHeight="1">
      <c r="A136" s="1"/>
      <c r="B136" s="275" t="s">
        <v>144</v>
      </c>
      <c r="C136" s="501">
        <v>0</v>
      </c>
      <c r="D136" s="428"/>
      <c r="E136" s="276">
        <v>0</v>
      </c>
      <c r="F136" s="280">
        <v>0.03</v>
      </c>
      <c r="G136" s="280">
        <v>0.14000000000000001</v>
      </c>
      <c r="H136" s="276">
        <v>0.3</v>
      </c>
      <c r="I136" s="500">
        <v>0.35</v>
      </c>
      <c r="J136" s="428"/>
      <c r="K136" s="277">
        <v>0.16</v>
      </c>
      <c r="L136" s="277">
        <v>0.02</v>
      </c>
      <c r="M136" s="278"/>
      <c r="N136" s="279"/>
      <c r="O136" s="499" t="s">
        <v>555</v>
      </c>
      <c r="P136" s="428"/>
      <c r="Q136" s="310" t="s">
        <v>556</v>
      </c>
      <c r="R136" s="309"/>
      <c r="S136" s="1"/>
      <c r="T136" s="1"/>
      <c r="U136" s="1"/>
      <c r="V136" s="1"/>
      <c r="W136" s="1"/>
      <c r="X136" s="1"/>
      <c r="Y136" s="1"/>
      <c r="Z136" s="1"/>
      <c r="AA136" s="1"/>
      <c r="AB136" s="8"/>
      <c r="AC136" s="1"/>
    </row>
    <row r="137" spans="1:29" ht="13.5" customHeight="1">
      <c r="A137" s="1"/>
      <c r="B137" s="275" t="s">
        <v>376</v>
      </c>
      <c r="C137" s="501">
        <v>0</v>
      </c>
      <c r="D137" s="428"/>
      <c r="E137" s="276">
        <v>0</v>
      </c>
      <c r="F137" s="276">
        <v>0</v>
      </c>
      <c r="G137" s="280">
        <v>0.03</v>
      </c>
      <c r="H137" s="280">
        <v>0.17</v>
      </c>
      <c r="I137" s="497">
        <v>0.23</v>
      </c>
      <c r="J137" s="428"/>
      <c r="K137" s="280">
        <v>0.23</v>
      </c>
      <c r="L137" s="276">
        <v>0.13</v>
      </c>
      <c r="M137" s="277">
        <v>0.13</v>
      </c>
      <c r="N137" s="277">
        <v>7.0000000000000007E-2</v>
      </c>
      <c r="O137" s="499" t="s">
        <v>557</v>
      </c>
      <c r="P137" s="428"/>
      <c r="Q137" s="310" t="s">
        <v>558</v>
      </c>
      <c r="R137" s="309"/>
      <c r="S137" s="1"/>
      <c r="T137" s="1"/>
      <c r="U137" s="1"/>
      <c r="V137" s="1"/>
      <c r="W137" s="1"/>
      <c r="X137" s="1"/>
      <c r="Y137" s="1"/>
      <c r="Z137" s="1"/>
      <c r="AA137" s="1"/>
      <c r="AB137" s="8"/>
      <c r="AC137" s="1"/>
    </row>
    <row r="138" spans="1:29"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1"/>
      <c r="Z138" s="1"/>
      <c r="AA138" s="1"/>
      <c r="AB138" s="8"/>
      <c r="AC138" s="1"/>
    </row>
    <row r="139" spans="1:29"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1"/>
      <c r="Z139" s="1"/>
      <c r="AA139" s="1"/>
      <c r="AB139" s="8"/>
      <c r="AC139" s="1"/>
    </row>
    <row r="140" spans="1:29" ht="25.5" customHeight="1">
      <c r="A140" s="1"/>
      <c r="B140" s="452" t="s">
        <v>559</v>
      </c>
      <c r="C140" s="384"/>
      <c r="D140" s="384"/>
      <c r="E140" s="384"/>
      <c r="F140" s="384"/>
      <c r="G140" s="384"/>
      <c r="H140" s="384"/>
      <c r="I140" s="384"/>
      <c r="J140" s="384"/>
      <c r="K140" s="384"/>
      <c r="L140" s="384"/>
      <c r="M140" s="384"/>
      <c r="N140" s="384"/>
      <c r="O140" s="384"/>
      <c r="P140" s="428"/>
      <c r="Q140" s="1"/>
      <c r="R140" s="1"/>
      <c r="S140" s="1"/>
      <c r="T140" s="1"/>
      <c r="U140" s="1"/>
      <c r="V140" s="1"/>
      <c r="W140" s="1"/>
      <c r="X140" s="1"/>
      <c r="Y140" s="1"/>
      <c r="Z140" s="1"/>
      <c r="AA140" s="1"/>
      <c r="AB140" s="8"/>
      <c r="AC140" s="1"/>
    </row>
    <row r="141" spans="1:29" ht="33.75" customHeight="1">
      <c r="A141" s="1"/>
      <c r="B141" s="453" t="s">
        <v>408</v>
      </c>
      <c r="C141" s="454"/>
      <c r="D141" s="454"/>
      <c r="E141" s="454"/>
      <c r="F141" s="454"/>
      <c r="G141" s="454"/>
      <c r="H141" s="454"/>
      <c r="I141" s="454"/>
      <c r="J141" s="454"/>
      <c r="K141" s="454"/>
      <c r="L141" s="454"/>
      <c r="M141" s="454"/>
      <c r="N141" s="454"/>
      <c r="O141" s="454"/>
      <c r="P141" s="455"/>
      <c r="Q141" s="1"/>
      <c r="R141" s="1"/>
      <c r="S141" s="1"/>
      <c r="T141" s="1"/>
      <c r="U141" s="1"/>
      <c r="V141" s="1"/>
      <c r="W141" s="1"/>
      <c r="X141" s="1"/>
      <c r="Y141" s="1"/>
      <c r="Z141" s="1"/>
      <c r="AA141" s="1"/>
      <c r="AB141" s="8"/>
      <c r="AC141" s="1"/>
    </row>
    <row r="142" spans="1:29" ht="33" customHeight="1">
      <c r="A142" s="321"/>
      <c r="B142" s="322"/>
      <c r="C142" s="516" t="s">
        <v>136</v>
      </c>
      <c r="D142" s="428"/>
      <c r="E142" s="275" t="s">
        <v>137</v>
      </c>
      <c r="F142" s="275" t="s">
        <v>138</v>
      </c>
      <c r="G142" s="275" t="s">
        <v>139</v>
      </c>
      <c r="H142" s="275" t="s">
        <v>140</v>
      </c>
      <c r="I142" s="516" t="s">
        <v>141</v>
      </c>
      <c r="J142" s="428"/>
      <c r="K142" s="275" t="s">
        <v>142</v>
      </c>
      <c r="L142" s="275" t="s">
        <v>143</v>
      </c>
      <c r="M142" s="275" t="s">
        <v>253</v>
      </c>
      <c r="N142" s="275" t="s">
        <v>305</v>
      </c>
      <c r="O142" s="516" t="s">
        <v>409</v>
      </c>
      <c r="P142" s="428"/>
      <c r="Q142" s="321"/>
      <c r="R142" s="321"/>
      <c r="S142" s="321"/>
      <c r="T142" s="321"/>
      <c r="U142" s="321"/>
      <c r="V142" s="321"/>
      <c r="W142" s="321"/>
      <c r="X142" s="321"/>
      <c r="Y142" s="321"/>
      <c r="Z142" s="321"/>
      <c r="AA142" s="321"/>
      <c r="AB142" s="325"/>
      <c r="AC142" s="321"/>
    </row>
    <row r="143" spans="1:29" ht="13.5" customHeight="1">
      <c r="A143" s="326"/>
      <c r="B143" s="275" t="s">
        <v>10</v>
      </c>
      <c r="C143" s="517">
        <v>0.15</v>
      </c>
      <c r="D143" s="428"/>
      <c r="E143" s="327">
        <v>7.0000000000000007E-2</v>
      </c>
      <c r="F143" s="276">
        <v>0.28000000000000003</v>
      </c>
      <c r="G143" s="277">
        <v>0.38</v>
      </c>
      <c r="H143" s="277">
        <v>0.12</v>
      </c>
      <c r="I143" s="521"/>
      <c r="J143" s="428"/>
      <c r="K143" s="328"/>
      <c r="L143" s="328"/>
      <c r="M143" s="328"/>
      <c r="N143" s="279"/>
      <c r="O143" s="520" t="s">
        <v>560</v>
      </c>
      <c r="P143" s="428"/>
      <c r="Q143" s="326"/>
      <c r="R143" s="326"/>
      <c r="S143" s="326"/>
      <c r="T143" s="326"/>
      <c r="U143" s="326"/>
      <c r="V143" s="326"/>
      <c r="W143" s="326"/>
      <c r="X143" s="326"/>
      <c r="Y143" s="326"/>
      <c r="Z143" s="326"/>
      <c r="AA143" s="326"/>
      <c r="AB143" s="329"/>
      <c r="AC143" s="326"/>
    </row>
    <row r="144" spans="1:29" ht="51" customHeight="1">
      <c r="A144" s="330"/>
      <c r="B144" s="275" t="s">
        <v>144</v>
      </c>
      <c r="C144" s="501">
        <v>0</v>
      </c>
      <c r="D144" s="428"/>
      <c r="E144" s="276">
        <v>0</v>
      </c>
      <c r="F144" s="276">
        <v>0</v>
      </c>
      <c r="G144" s="331">
        <v>0.13</v>
      </c>
      <c r="H144" s="327">
        <v>0.23</v>
      </c>
      <c r="I144" s="501">
        <v>0.4</v>
      </c>
      <c r="J144" s="428"/>
      <c r="K144" s="277">
        <v>0.2</v>
      </c>
      <c r="L144" s="277">
        <v>0.04</v>
      </c>
      <c r="M144" s="277">
        <v>0.01</v>
      </c>
      <c r="N144" s="332"/>
      <c r="O144" s="520" t="s">
        <v>561</v>
      </c>
      <c r="P144" s="428"/>
      <c r="Q144" s="330"/>
      <c r="R144" s="330"/>
      <c r="S144" s="330"/>
      <c r="T144" s="330"/>
      <c r="U144" s="330"/>
      <c r="V144" s="330"/>
      <c r="W144" s="330"/>
      <c r="X144" s="330"/>
      <c r="Y144" s="330"/>
      <c r="Z144" s="330"/>
      <c r="AA144" s="330"/>
      <c r="AB144" s="333"/>
      <c r="AC144" s="330"/>
    </row>
    <row r="145" spans="1:29" ht="13.5" customHeight="1">
      <c r="A145" s="326"/>
      <c r="B145" s="275" t="s">
        <v>376</v>
      </c>
      <c r="C145" s="501">
        <v>0</v>
      </c>
      <c r="D145" s="428"/>
      <c r="E145" s="276">
        <v>0</v>
      </c>
      <c r="F145" s="276">
        <v>0</v>
      </c>
      <c r="G145" s="276">
        <v>0</v>
      </c>
      <c r="H145" s="348">
        <v>0.18</v>
      </c>
      <c r="I145" s="533">
        <v>0.18</v>
      </c>
      <c r="J145" s="428"/>
      <c r="K145" s="327">
        <v>0.36</v>
      </c>
      <c r="L145" s="276">
        <v>7.0000000000000007E-2</v>
      </c>
      <c r="M145" s="277">
        <v>0.17</v>
      </c>
      <c r="N145" s="277">
        <v>0.04</v>
      </c>
      <c r="O145" s="520" t="s">
        <v>562</v>
      </c>
      <c r="P145" s="428"/>
      <c r="Q145" s="326"/>
      <c r="R145" s="326"/>
      <c r="S145" s="326"/>
      <c r="T145" s="326"/>
      <c r="U145" s="326"/>
      <c r="V145" s="326"/>
      <c r="W145" s="326"/>
      <c r="X145" s="326"/>
      <c r="Y145" s="326"/>
      <c r="Z145" s="326"/>
      <c r="AA145" s="326"/>
      <c r="AB145" s="329"/>
      <c r="AC145" s="326"/>
    </row>
    <row r="146" spans="1:29"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1"/>
      <c r="Z146" s="1"/>
      <c r="AA146" s="1"/>
      <c r="AB146" s="8"/>
      <c r="AC146" s="1"/>
    </row>
    <row r="147" spans="1:29"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1"/>
      <c r="Z147" s="1"/>
      <c r="AA147" s="1"/>
      <c r="AB147" s="8"/>
      <c r="AC147" s="1"/>
    </row>
    <row r="148" spans="1:29" ht="24" customHeight="1">
      <c r="A148" s="1"/>
      <c r="B148" s="452" t="s">
        <v>523</v>
      </c>
      <c r="C148" s="384"/>
      <c r="D148" s="384"/>
      <c r="E148" s="384"/>
      <c r="F148" s="384"/>
      <c r="G148" s="384"/>
      <c r="H148" s="384"/>
      <c r="I148" s="384"/>
      <c r="J148" s="384"/>
      <c r="K148" s="384"/>
      <c r="L148" s="384"/>
      <c r="M148" s="384"/>
      <c r="N148" s="384"/>
      <c r="O148" s="384"/>
      <c r="P148" s="384"/>
      <c r="Q148" s="384"/>
      <c r="R148" s="428"/>
      <c r="S148" s="1"/>
      <c r="T148" s="1"/>
      <c r="U148" s="1"/>
      <c r="V148" s="1"/>
      <c r="W148" s="1"/>
      <c r="X148" s="1"/>
      <c r="Y148" s="1"/>
      <c r="Z148" s="1"/>
      <c r="AA148" s="1"/>
      <c r="AB148" s="8"/>
      <c r="AC148" s="1"/>
    </row>
    <row r="149" spans="1:29" ht="31.5" customHeight="1">
      <c r="A149" s="1"/>
      <c r="B149" s="453" t="s">
        <v>408</v>
      </c>
      <c r="C149" s="454"/>
      <c r="D149" s="454"/>
      <c r="E149" s="454"/>
      <c r="F149" s="454"/>
      <c r="G149" s="454"/>
      <c r="H149" s="454"/>
      <c r="I149" s="454"/>
      <c r="J149" s="454"/>
      <c r="K149" s="454"/>
      <c r="L149" s="454"/>
      <c r="M149" s="454"/>
      <c r="N149" s="454"/>
      <c r="O149" s="454"/>
      <c r="P149" s="454"/>
      <c r="Q149" s="454"/>
      <c r="R149" s="455"/>
      <c r="S149" s="1"/>
      <c r="T149" s="1"/>
      <c r="U149" s="1"/>
      <c r="V149" s="1"/>
      <c r="W149" s="1"/>
      <c r="X149" s="1"/>
      <c r="Y149" s="1"/>
      <c r="Z149" s="1"/>
      <c r="AA149" s="1"/>
      <c r="AB149" s="8"/>
      <c r="AC149" s="1"/>
    </row>
    <row r="150" spans="1:29" ht="30.75" customHeight="1">
      <c r="A150" s="321"/>
      <c r="B150" s="322"/>
      <c r="C150" s="516" t="s">
        <v>136</v>
      </c>
      <c r="D150" s="428"/>
      <c r="E150" s="275" t="s">
        <v>137</v>
      </c>
      <c r="F150" s="275" t="s">
        <v>138</v>
      </c>
      <c r="G150" s="275" t="s">
        <v>139</v>
      </c>
      <c r="H150" s="275" t="s">
        <v>140</v>
      </c>
      <c r="I150" s="516" t="s">
        <v>141</v>
      </c>
      <c r="J150" s="428"/>
      <c r="K150" s="275" t="s">
        <v>142</v>
      </c>
      <c r="L150" s="275" t="s">
        <v>143</v>
      </c>
      <c r="M150" s="275" t="s">
        <v>253</v>
      </c>
      <c r="N150" s="275" t="s">
        <v>305</v>
      </c>
      <c r="O150" s="516" t="s">
        <v>409</v>
      </c>
      <c r="P150" s="428"/>
      <c r="Q150" s="349" t="s">
        <v>254</v>
      </c>
      <c r="R150" s="349"/>
      <c r="S150" s="350"/>
      <c r="T150" s="532"/>
      <c r="U150" s="381"/>
      <c r="V150" s="351"/>
      <c r="W150" s="321"/>
      <c r="X150" s="321"/>
      <c r="Y150" s="321"/>
      <c r="Z150" s="321"/>
      <c r="AA150" s="321"/>
      <c r="AB150" s="325"/>
      <c r="AC150" s="321"/>
    </row>
    <row r="151" spans="1:29" ht="13.5" customHeight="1">
      <c r="A151" s="129"/>
      <c r="B151" s="275" t="s">
        <v>10</v>
      </c>
      <c r="C151" s="533">
        <v>0.02</v>
      </c>
      <c r="D151" s="428"/>
      <c r="E151" s="348">
        <v>0.03</v>
      </c>
      <c r="F151" s="327">
        <v>0.21</v>
      </c>
      <c r="G151" s="276">
        <v>0.44</v>
      </c>
      <c r="H151" s="277">
        <v>0.25</v>
      </c>
      <c r="I151" s="500">
        <v>0.12</v>
      </c>
      <c r="J151" s="428"/>
      <c r="K151" s="352"/>
      <c r="L151" s="352"/>
      <c r="M151" s="352"/>
      <c r="N151" s="352"/>
      <c r="O151" s="520" t="s">
        <v>563</v>
      </c>
      <c r="P151" s="428"/>
      <c r="Q151" s="353"/>
      <c r="R151" s="354"/>
      <c r="S151" s="355"/>
      <c r="T151" s="129"/>
      <c r="U151" s="129"/>
      <c r="V151" s="129"/>
      <c r="W151" s="129"/>
      <c r="X151" s="129"/>
      <c r="Y151" s="129"/>
      <c r="Z151" s="129"/>
      <c r="AA151" s="129"/>
      <c r="AB151" s="40"/>
      <c r="AC151" s="129"/>
    </row>
    <row r="152" spans="1:29" ht="13.5" customHeight="1">
      <c r="A152" s="129"/>
      <c r="B152" s="275" t="s">
        <v>144</v>
      </c>
      <c r="C152" s="501">
        <v>0</v>
      </c>
      <c r="D152" s="428"/>
      <c r="E152" s="276">
        <v>0</v>
      </c>
      <c r="F152" s="276">
        <v>0</v>
      </c>
      <c r="G152" s="348">
        <v>0.04</v>
      </c>
      <c r="H152" s="348">
        <v>0.14000000000000001</v>
      </c>
      <c r="I152" s="534">
        <v>0.34</v>
      </c>
      <c r="J152" s="428"/>
      <c r="K152" s="276">
        <v>0.27</v>
      </c>
      <c r="L152" s="277">
        <v>0.16</v>
      </c>
      <c r="M152" s="277">
        <v>0.04</v>
      </c>
      <c r="N152" s="356"/>
      <c r="O152" s="520" t="s">
        <v>564</v>
      </c>
      <c r="P152" s="428"/>
      <c r="Q152" s="357"/>
      <c r="R152" s="354"/>
      <c r="S152" s="355"/>
      <c r="T152" s="129"/>
      <c r="U152" s="129"/>
      <c r="V152" s="129"/>
      <c r="W152" s="129"/>
      <c r="X152" s="129"/>
      <c r="Y152" s="129"/>
      <c r="Z152" s="129"/>
      <c r="AA152" s="129"/>
      <c r="AB152" s="40"/>
      <c r="AC152" s="129"/>
    </row>
    <row r="153" spans="1:29" ht="13.5" customHeight="1">
      <c r="A153" s="129"/>
      <c r="B153" s="275" t="s">
        <v>376</v>
      </c>
      <c r="C153" s="501">
        <v>0</v>
      </c>
      <c r="D153" s="428"/>
      <c r="E153" s="276">
        <v>0</v>
      </c>
      <c r="F153" s="276">
        <v>0</v>
      </c>
      <c r="G153" s="276">
        <v>0</v>
      </c>
      <c r="H153" s="348">
        <v>7.0000000000000007E-2</v>
      </c>
      <c r="I153" s="533">
        <v>0.17</v>
      </c>
      <c r="J153" s="428"/>
      <c r="K153" s="348">
        <v>0.34</v>
      </c>
      <c r="L153" s="327">
        <v>0.1</v>
      </c>
      <c r="M153" s="276">
        <v>0.24</v>
      </c>
      <c r="N153" s="277">
        <v>0.1</v>
      </c>
      <c r="O153" s="520" t="s">
        <v>565</v>
      </c>
      <c r="P153" s="428"/>
      <c r="Q153" s="357"/>
      <c r="R153" s="354"/>
      <c r="S153" s="355"/>
      <c r="T153" s="129"/>
      <c r="U153" s="129"/>
      <c r="V153" s="129"/>
      <c r="W153" s="129"/>
      <c r="X153" s="129"/>
      <c r="Y153" s="129"/>
      <c r="Z153" s="129"/>
      <c r="AA153" s="129"/>
      <c r="AB153" s="40"/>
      <c r="AC153" s="129"/>
    </row>
    <row r="154" spans="1:29"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1"/>
      <c r="Z154" s="1"/>
      <c r="AA154" s="1"/>
      <c r="AB154" s="8"/>
      <c r="AC154" s="1"/>
    </row>
    <row r="155" spans="1:29"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1"/>
      <c r="Z155" s="1"/>
      <c r="AA155" s="1"/>
      <c r="AB155" s="8"/>
      <c r="AC155" s="1"/>
    </row>
    <row r="156" spans="1:29" ht="24" customHeight="1">
      <c r="A156" s="1"/>
      <c r="B156" s="452" t="s">
        <v>566</v>
      </c>
      <c r="C156" s="384"/>
      <c r="D156" s="384"/>
      <c r="E156" s="384"/>
      <c r="F156" s="384"/>
      <c r="G156" s="384"/>
      <c r="H156" s="384"/>
      <c r="I156" s="384"/>
      <c r="J156" s="384"/>
      <c r="K156" s="384"/>
      <c r="L156" s="384"/>
      <c r="M156" s="384"/>
      <c r="N156" s="384"/>
      <c r="O156" s="384"/>
      <c r="P156" s="384"/>
      <c r="Q156" s="384"/>
      <c r="R156" s="428"/>
      <c r="S156" s="1"/>
      <c r="T156" s="1"/>
      <c r="U156" s="1"/>
      <c r="V156" s="1"/>
      <c r="W156" s="1"/>
      <c r="X156" s="1"/>
      <c r="Y156" s="1"/>
      <c r="Z156" s="1"/>
      <c r="AA156" s="1"/>
      <c r="AB156" s="8"/>
      <c r="AC156" s="1"/>
    </row>
    <row r="157" spans="1:29" ht="32.25" customHeight="1">
      <c r="A157" s="1"/>
      <c r="B157" s="453" t="s">
        <v>408</v>
      </c>
      <c r="C157" s="454"/>
      <c r="D157" s="454"/>
      <c r="E157" s="454"/>
      <c r="F157" s="454"/>
      <c r="G157" s="454"/>
      <c r="H157" s="454"/>
      <c r="I157" s="454"/>
      <c r="J157" s="454"/>
      <c r="K157" s="454"/>
      <c r="L157" s="454"/>
      <c r="M157" s="454"/>
      <c r="N157" s="454"/>
      <c r="O157" s="454"/>
      <c r="P157" s="454"/>
      <c r="Q157" s="454"/>
      <c r="R157" s="455"/>
      <c r="S157" s="1"/>
      <c r="T157" s="1"/>
      <c r="U157" s="1"/>
      <c r="V157" s="1"/>
      <c r="W157" s="1"/>
      <c r="X157" s="1"/>
      <c r="Y157" s="1"/>
      <c r="Z157" s="1"/>
      <c r="AA157" s="1"/>
      <c r="AB157" s="8"/>
      <c r="AC157" s="1"/>
    </row>
    <row r="158" spans="1:29" ht="13.5" customHeight="1">
      <c r="A158" s="1"/>
      <c r="B158" s="200"/>
      <c r="C158" s="446" t="s">
        <v>136</v>
      </c>
      <c r="D158" s="428"/>
      <c r="E158" s="181" t="s">
        <v>137</v>
      </c>
      <c r="F158" s="181" t="s">
        <v>138</v>
      </c>
      <c r="G158" s="181" t="s">
        <v>139</v>
      </c>
      <c r="H158" s="181" t="s">
        <v>140</v>
      </c>
      <c r="I158" s="446" t="s">
        <v>141</v>
      </c>
      <c r="J158" s="428"/>
      <c r="K158" s="181" t="s">
        <v>142</v>
      </c>
      <c r="L158" s="181" t="s">
        <v>143</v>
      </c>
      <c r="M158" s="181" t="s">
        <v>253</v>
      </c>
      <c r="N158" s="446" t="s">
        <v>254</v>
      </c>
      <c r="O158" s="384"/>
      <c r="P158" s="428"/>
      <c r="Q158" s="181" t="s">
        <v>567</v>
      </c>
      <c r="R158" s="181" t="s">
        <v>409</v>
      </c>
      <c r="S158" s="1"/>
      <c r="T158" s="1"/>
      <c r="U158" s="1"/>
      <c r="V158" s="1"/>
      <c r="W158" s="1"/>
      <c r="X158" s="1"/>
      <c r="Y158" s="1"/>
      <c r="Z158" s="1"/>
      <c r="AA158" s="1"/>
      <c r="AB158" s="8"/>
      <c r="AC158" s="1"/>
    </row>
    <row r="159" spans="1:29" ht="13.5" customHeight="1">
      <c r="A159" s="1"/>
      <c r="B159" s="256" t="s">
        <v>10</v>
      </c>
      <c r="C159" s="501">
        <v>0</v>
      </c>
      <c r="D159" s="428"/>
      <c r="E159" s="276">
        <v>0</v>
      </c>
      <c r="F159" s="348">
        <v>7.0000000000000007E-2</v>
      </c>
      <c r="G159" s="348">
        <v>0.25</v>
      </c>
      <c r="H159" s="276">
        <v>0.52</v>
      </c>
      <c r="I159" s="500">
        <v>0.13</v>
      </c>
      <c r="J159" s="428"/>
      <c r="K159" s="277">
        <v>0.02</v>
      </c>
      <c r="L159" s="376"/>
      <c r="M159" s="376"/>
      <c r="N159" s="536"/>
      <c r="O159" s="384"/>
      <c r="P159" s="428"/>
      <c r="Q159" s="185"/>
      <c r="R159" s="186" t="s">
        <v>568</v>
      </c>
      <c r="S159" s="1"/>
      <c r="T159" s="1"/>
      <c r="U159" s="1"/>
      <c r="V159" s="1"/>
      <c r="W159" s="1"/>
      <c r="X159" s="1"/>
      <c r="Y159" s="1"/>
      <c r="Z159" s="1"/>
      <c r="AA159" s="1"/>
      <c r="AB159" s="8"/>
      <c r="AC159" s="1"/>
    </row>
    <row r="160" spans="1:29" ht="13.5" customHeight="1">
      <c r="A160" s="1"/>
      <c r="B160" s="183" t="s">
        <v>144</v>
      </c>
      <c r="C160" s="501">
        <v>0</v>
      </c>
      <c r="D160" s="428"/>
      <c r="E160" s="276">
        <v>0</v>
      </c>
      <c r="F160" s="276">
        <v>0</v>
      </c>
      <c r="G160" s="348">
        <v>0.02</v>
      </c>
      <c r="H160" s="348">
        <v>0.11</v>
      </c>
      <c r="I160" s="533">
        <v>0.17</v>
      </c>
      <c r="J160" s="428"/>
      <c r="K160" s="327">
        <v>0.3</v>
      </c>
      <c r="L160" s="276">
        <v>0.23</v>
      </c>
      <c r="M160" s="277">
        <v>0.17</v>
      </c>
      <c r="N160" s="537">
        <v>0.01</v>
      </c>
      <c r="O160" s="381"/>
      <c r="P160" s="381"/>
      <c r="Q160" s="185"/>
      <c r="R160" s="186" t="s">
        <v>569</v>
      </c>
      <c r="S160" s="1"/>
      <c r="T160" s="1"/>
      <c r="U160" s="1"/>
      <c r="V160" s="1"/>
      <c r="W160" s="1"/>
      <c r="X160" s="1"/>
      <c r="Y160" s="1"/>
      <c r="Z160" s="1"/>
      <c r="AA160" s="1"/>
      <c r="AB160" s="8"/>
      <c r="AC160" s="1"/>
    </row>
    <row r="161" spans="1:29" ht="13.5" customHeight="1">
      <c r="A161" s="1"/>
      <c r="B161" s="183" t="s">
        <v>376</v>
      </c>
      <c r="C161" s="538" t="s">
        <v>570</v>
      </c>
      <c r="D161" s="384"/>
      <c r="E161" s="384"/>
      <c r="F161" s="384"/>
      <c r="G161" s="384"/>
      <c r="H161" s="384"/>
      <c r="I161" s="384"/>
      <c r="J161" s="384"/>
      <c r="K161" s="384"/>
      <c r="L161" s="384"/>
      <c r="M161" s="384"/>
      <c r="N161" s="384"/>
      <c r="O161" s="384"/>
      <c r="P161" s="384"/>
      <c r="Q161" s="384"/>
      <c r="R161" s="428"/>
      <c r="S161" s="1"/>
      <c r="T161" s="1"/>
      <c r="U161" s="1"/>
      <c r="V161" s="1"/>
      <c r="W161" s="1"/>
      <c r="X161" s="1"/>
      <c r="Y161" s="1"/>
      <c r="Z161" s="1"/>
      <c r="AA161" s="1"/>
      <c r="AB161" s="8"/>
      <c r="AC161" s="1"/>
    </row>
    <row r="162" spans="1:29"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8"/>
      <c r="AC162" s="1"/>
    </row>
    <row r="163" spans="1:29"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8"/>
      <c r="AC163" s="1"/>
    </row>
    <row r="164" spans="1:29"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8"/>
      <c r="AC164" s="1"/>
    </row>
    <row r="165" spans="1:29"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8"/>
      <c r="AC165" s="1"/>
    </row>
    <row r="166" spans="1:29"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8"/>
      <c r="AC166" s="1"/>
    </row>
    <row r="167" spans="1:29"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8"/>
      <c r="AC167" s="1"/>
    </row>
    <row r="168" spans="1:29"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8"/>
      <c r="AC168" s="1"/>
    </row>
    <row r="169" spans="1:29"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8"/>
      <c r="AC169" s="1"/>
    </row>
    <row r="170" spans="1:29"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8"/>
      <c r="AC170" s="1"/>
    </row>
    <row r="171" spans="1:29"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8"/>
      <c r="AC171" s="1"/>
    </row>
    <row r="172" spans="1:29"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8"/>
      <c r="AC172" s="1"/>
    </row>
    <row r="173" spans="1:29"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8"/>
      <c r="AC173" s="1"/>
    </row>
    <row r="174" spans="1:29"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8"/>
      <c r="AC174" s="1"/>
    </row>
    <row r="175" spans="1:29"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8"/>
      <c r="AC175" s="1"/>
    </row>
    <row r="176" spans="1:29"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8"/>
      <c r="AC176" s="1"/>
    </row>
    <row r="177" spans="1:29"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8"/>
      <c r="AC177" s="1"/>
    </row>
    <row r="178" spans="1:29"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8"/>
      <c r="AC178" s="1"/>
    </row>
    <row r="179" spans="1:29"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8"/>
      <c r="AC179" s="1"/>
    </row>
    <row r="180" spans="1:29"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8"/>
      <c r="AC180" s="1"/>
    </row>
    <row r="181" spans="1:29"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8"/>
      <c r="AC181" s="1"/>
    </row>
    <row r="182" spans="1:29"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8"/>
      <c r="AC182" s="1"/>
    </row>
    <row r="183" spans="1:29"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8"/>
      <c r="AC183" s="1"/>
    </row>
    <row r="184" spans="1:29"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8"/>
      <c r="AC184" s="1"/>
    </row>
    <row r="185" spans="1:29"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8"/>
      <c r="AC185" s="1"/>
    </row>
    <row r="186" spans="1:29"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8"/>
      <c r="AC186" s="1"/>
    </row>
    <row r="187" spans="1:29"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8"/>
      <c r="AC187" s="1"/>
    </row>
    <row r="188" spans="1:29"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8"/>
      <c r="AC188" s="1"/>
    </row>
    <row r="189" spans="1:29"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8"/>
      <c r="AC189" s="1"/>
    </row>
    <row r="190" spans="1:29"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8"/>
      <c r="AC190" s="1"/>
    </row>
    <row r="191" spans="1:29"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8"/>
      <c r="AC191" s="1"/>
    </row>
    <row r="192" spans="1:29"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8"/>
      <c r="AC192" s="1"/>
    </row>
    <row r="193" spans="1:29"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8"/>
      <c r="AC193" s="1"/>
    </row>
    <row r="194" spans="1:29"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8"/>
      <c r="AC194" s="1"/>
    </row>
    <row r="195" spans="1:29"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8"/>
      <c r="AC195" s="1"/>
    </row>
    <row r="196" spans="1:29"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8"/>
      <c r="AC196" s="1"/>
    </row>
    <row r="197" spans="1:29"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8"/>
      <c r="AC197" s="1"/>
    </row>
    <row r="198" spans="1:29"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8"/>
      <c r="AC198" s="1"/>
    </row>
    <row r="199" spans="1:29"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8"/>
      <c r="AC199" s="1"/>
    </row>
    <row r="200" spans="1:29"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8"/>
      <c r="AC200" s="1"/>
    </row>
    <row r="201" spans="1:29"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8"/>
      <c r="AC201" s="1"/>
    </row>
    <row r="202" spans="1:29"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8"/>
      <c r="AC202" s="1"/>
    </row>
    <row r="203" spans="1:29"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8"/>
      <c r="AC203" s="1"/>
    </row>
    <row r="204" spans="1:29"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8"/>
      <c r="AC204" s="1"/>
    </row>
    <row r="205" spans="1:29"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8"/>
      <c r="AC205" s="1"/>
    </row>
    <row r="206" spans="1:29"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8"/>
      <c r="AC206" s="1"/>
    </row>
    <row r="207" spans="1:29"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8"/>
      <c r="AC207" s="1"/>
    </row>
    <row r="208" spans="1:29"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8"/>
      <c r="AC208" s="1"/>
    </row>
    <row r="209" spans="1:29"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8"/>
      <c r="AC209" s="1"/>
    </row>
    <row r="210" spans="1:29"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8"/>
      <c r="AC210" s="1"/>
    </row>
    <row r="211" spans="1:29"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8"/>
      <c r="AC211" s="1"/>
    </row>
    <row r="212" spans="1:29"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8"/>
      <c r="AC212" s="1"/>
    </row>
    <row r="213" spans="1:29"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8"/>
      <c r="AC213" s="1"/>
    </row>
    <row r="214" spans="1:29"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8"/>
      <c r="AC214" s="1"/>
    </row>
    <row r="215" spans="1:29"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8"/>
      <c r="AC215" s="1"/>
    </row>
    <row r="216" spans="1:29"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8"/>
      <c r="AC216" s="1"/>
    </row>
    <row r="217" spans="1:29"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8"/>
      <c r="AC217" s="1"/>
    </row>
    <row r="218" spans="1:29"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8"/>
      <c r="AC218" s="1"/>
    </row>
    <row r="219" spans="1:29"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8"/>
      <c r="AC219" s="1"/>
    </row>
    <row r="220" spans="1:29"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8"/>
      <c r="AC220" s="1"/>
    </row>
    <row r="221" spans="1:29"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8"/>
      <c r="AC221" s="1"/>
    </row>
    <row r="222" spans="1:29"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8"/>
      <c r="AC222" s="1"/>
    </row>
    <row r="223" spans="1:29"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8"/>
      <c r="AC223" s="1"/>
    </row>
    <row r="224" spans="1:29"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8"/>
      <c r="AC224" s="1"/>
    </row>
    <row r="225" spans="1:29"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8"/>
      <c r="AC225" s="1"/>
    </row>
    <row r="226" spans="1:29"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8"/>
      <c r="AC226" s="1"/>
    </row>
    <row r="227" spans="1:29"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8"/>
      <c r="AC227" s="1"/>
    </row>
    <row r="228" spans="1:29"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8"/>
      <c r="AC228" s="1"/>
    </row>
    <row r="229" spans="1:29"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8"/>
      <c r="AC229" s="1"/>
    </row>
    <row r="230" spans="1:29"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8"/>
      <c r="AC230" s="1"/>
    </row>
    <row r="231" spans="1:29"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8"/>
      <c r="AC231" s="1"/>
    </row>
    <row r="232" spans="1:29"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8"/>
      <c r="AC232" s="1"/>
    </row>
    <row r="233" spans="1:29"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8"/>
      <c r="AC233" s="1"/>
    </row>
    <row r="234" spans="1:29"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8"/>
      <c r="AC234" s="1"/>
    </row>
    <row r="235" spans="1:29"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8"/>
      <c r="AC235" s="1"/>
    </row>
    <row r="236" spans="1:29"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8"/>
      <c r="AC236" s="1"/>
    </row>
    <row r="237" spans="1:29"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8"/>
      <c r="AC237" s="1"/>
    </row>
    <row r="238" spans="1:29"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8"/>
      <c r="AC238" s="1"/>
    </row>
    <row r="239" spans="1:29"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8"/>
      <c r="AC239" s="1"/>
    </row>
    <row r="240" spans="1:29"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8"/>
      <c r="AC240" s="1"/>
    </row>
    <row r="241" spans="1:29"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8"/>
      <c r="AC241" s="1"/>
    </row>
    <row r="242" spans="1:29"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8"/>
      <c r="AC242" s="1"/>
    </row>
    <row r="243" spans="1:29"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8"/>
      <c r="AC243" s="1"/>
    </row>
    <row r="244" spans="1:29"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8"/>
      <c r="AC244" s="1"/>
    </row>
    <row r="245" spans="1:29"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8"/>
      <c r="AC245" s="1"/>
    </row>
    <row r="246" spans="1:29"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8"/>
      <c r="AC246" s="1"/>
    </row>
    <row r="247" spans="1:29"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8"/>
      <c r="AC247" s="1"/>
    </row>
    <row r="248" spans="1:29"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8"/>
      <c r="AC248" s="1"/>
    </row>
    <row r="249" spans="1:29"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8"/>
      <c r="AC249" s="1"/>
    </row>
    <row r="250" spans="1:29"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8"/>
      <c r="AC250" s="1"/>
    </row>
    <row r="251" spans="1:29"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8"/>
      <c r="AC251" s="1"/>
    </row>
    <row r="252" spans="1:29"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8"/>
      <c r="AC252" s="1"/>
    </row>
    <row r="253" spans="1:29"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8"/>
      <c r="AC253" s="1"/>
    </row>
    <row r="254" spans="1:29"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8"/>
      <c r="AC254" s="1"/>
    </row>
    <row r="255" spans="1:29"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8"/>
      <c r="AC255" s="1"/>
    </row>
    <row r="256" spans="1:29"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8"/>
      <c r="AC256" s="1"/>
    </row>
    <row r="257" spans="1:29"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8"/>
      <c r="AC257" s="1"/>
    </row>
    <row r="258" spans="1:29"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8"/>
      <c r="AC258" s="1"/>
    </row>
    <row r="259" spans="1:29"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8"/>
      <c r="AC259" s="1"/>
    </row>
    <row r="260" spans="1:29"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8"/>
      <c r="AC260" s="1"/>
    </row>
    <row r="261" spans="1:29"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8"/>
      <c r="AC261" s="1"/>
    </row>
    <row r="262" spans="1:29"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8"/>
      <c r="AC262" s="1"/>
    </row>
    <row r="263" spans="1:29"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8"/>
      <c r="AC263" s="1"/>
    </row>
    <row r="264" spans="1:29"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8"/>
      <c r="AC264" s="1"/>
    </row>
    <row r="265" spans="1:29"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8"/>
      <c r="AC265" s="1"/>
    </row>
    <row r="266" spans="1:29"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8"/>
      <c r="AC266" s="1"/>
    </row>
    <row r="267" spans="1:29"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8"/>
      <c r="AC267" s="1"/>
    </row>
    <row r="268" spans="1:29"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8"/>
      <c r="AC268" s="1"/>
    </row>
    <row r="269" spans="1:29"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8"/>
      <c r="AC269" s="1"/>
    </row>
    <row r="270" spans="1:29"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8"/>
      <c r="AC270" s="1"/>
    </row>
    <row r="271" spans="1:29"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8"/>
      <c r="AC271" s="1"/>
    </row>
    <row r="272" spans="1:29"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8"/>
      <c r="AC272" s="1"/>
    </row>
    <row r="273" spans="1:29"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8"/>
      <c r="AC273" s="1"/>
    </row>
    <row r="274" spans="1:29"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8"/>
      <c r="AC274" s="1"/>
    </row>
    <row r="275" spans="1:29"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8"/>
      <c r="AC275" s="1"/>
    </row>
    <row r="276" spans="1:29"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8"/>
      <c r="AC276" s="1"/>
    </row>
    <row r="277" spans="1:29"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8"/>
      <c r="AC277" s="1"/>
    </row>
    <row r="278" spans="1:29"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8"/>
      <c r="AC278" s="1"/>
    </row>
    <row r="279" spans="1:29"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8"/>
      <c r="AC279" s="1"/>
    </row>
    <row r="280" spans="1:29"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8"/>
      <c r="AC280" s="1"/>
    </row>
    <row r="281" spans="1:29"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8"/>
      <c r="AC281" s="1"/>
    </row>
    <row r="282" spans="1:29"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8"/>
      <c r="AC282" s="1"/>
    </row>
    <row r="283" spans="1:29"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8"/>
      <c r="AC283" s="1"/>
    </row>
    <row r="284" spans="1:29"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8"/>
      <c r="AC284" s="1"/>
    </row>
    <row r="285" spans="1:29"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8"/>
      <c r="AC285" s="1"/>
    </row>
    <row r="286" spans="1:29"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8"/>
      <c r="AC286" s="1"/>
    </row>
    <row r="287" spans="1:29"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8"/>
      <c r="AC287" s="1"/>
    </row>
    <row r="288" spans="1:29"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8"/>
      <c r="AC288" s="1"/>
    </row>
    <row r="289" spans="1:29"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8"/>
      <c r="AC289" s="1"/>
    </row>
    <row r="290" spans="1:29"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8"/>
      <c r="AC290" s="1"/>
    </row>
    <row r="291" spans="1:29"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8"/>
      <c r="AC291" s="1"/>
    </row>
    <row r="292" spans="1:29"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8"/>
      <c r="AC292" s="1"/>
    </row>
    <row r="293" spans="1:29"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8"/>
      <c r="AC293" s="1"/>
    </row>
    <row r="294" spans="1:29"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8"/>
      <c r="AC294" s="1"/>
    </row>
    <row r="295" spans="1:29"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8"/>
      <c r="AC295" s="1"/>
    </row>
    <row r="296" spans="1:29"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8"/>
      <c r="AC296" s="1"/>
    </row>
    <row r="297" spans="1:29"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8"/>
      <c r="AC297" s="1"/>
    </row>
    <row r="298" spans="1:29"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8"/>
      <c r="AC298" s="1"/>
    </row>
    <row r="299" spans="1:29"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8"/>
      <c r="AC299" s="1"/>
    </row>
    <row r="300" spans="1:29"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8"/>
      <c r="AC300" s="1"/>
    </row>
    <row r="301" spans="1:29"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8"/>
      <c r="AC301" s="1"/>
    </row>
    <row r="302" spans="1:29"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8"/>
      <c r="AC302" s="1"/>
    </row>
    <row r="303" spans="1:29"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8"/>
      <c r="AC303" s="1"/>
    </row>
    <row r="304" spans="1:29"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8"/>
      <c r="AC304" s="1"/>
    </row>
    <row r="305" spans="1:29"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8"/>
      <c r="AC305" s="1"/>
    </row>
    <row r="306" spans="1:29"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8"/>
      <c r="AC306" s="1"/>
    </row>
    <row r="307" spans="1:29"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8"/>
      <c r="AC307" s="1"/>
    </row>
    <row r="308" spans="1:29"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8"/>
      <c r="AC308" s="1"/>
    </row>
    <row r="309" spans="1:29"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8"/>
      <c r="AC309" s="1"/>
    </row>
    <row r="310" spans="1:29"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8"/>
      <c r="AC310" s="1"/>
    </row>
    <row r="311" spans="1:29"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8"/>
      <c r="AC311" s="1"/>
    </row>
    <row r="312" spans="1:29"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8"/>
      <c r="AC312" s="1"/>
    </row>
    <row r="313" spans="1:29"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8"/>
      <c r="AC313" s="1"/>
    </row>
    <row r="314" spans="1:29"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8"/>
      <c r="AC314" s="1"/>
    </row>
    <row r="315" spans="1:29"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8"/>
      <c r="AC315" s="1"/>
    </row>
    <row r="316" spans="1:29"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8"/>
      <c r="AC316" s="1"/>
    </row>
    <row r="317" spans="1:29"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8"/>
      <c r="AC317" s="1"/>
    </row>
    <row r="318" spans="1:29"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8"/>
      <c r="AC318" s="1"/>
    </row>
    <row r="319" spans="1:29"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8"/>
      <c r="AC319" s="1"/>
    </row>
    <row r="320" spans="1:29"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8"/>
      <c r="AC320" s="1"/>
    </row>
    <row r="321" spans="1:29"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8"/>
      <c r="AC321" s="1"/>
    </row>
    <row r="322" spans="1:29"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8"/>
      <c r="AC322" s="1"/>
    </row>
    <row r="323" spans="1:29"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8"/>
      <c r="AC323" s="1"/>
    </row>
    <row r="324" spans="1:29"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8"/>
      <c r="AC324" s="1"/>
    </row>
    <row r="325" spans="1:29"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8"/>
      <c r="AC325" s="1"/>
    </row>
    <row r="326" spans="1:29"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8"/>
      <c r="AC326" s="1"/>
    </row>
    <row r="327" spans="1:29"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8"/>
      <c r="AC327" s="1"/>
    </row>
    <row r="328" spans="1:29"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8"/>
      <c r="AC328" s="1"/>
    </row>
    <row r="329" spans="1:29"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8"/>
      <c r="AC329" s="1"/>
    </row>
    <row r="330" spans="1:29"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8"/>
      <c r="AC330" s="1"/>
    </row>
    <row r="331" spans="1:29"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8"/>
      <c r="AC331" s="1"/>
    </row>
    <row r="332" spans="1:29"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8"/>
      <c r="AC332" s="1"/>
    </row>
    <row r="333" spans="1:29"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8"/>
      <c r="AC333" s="1"/>
    </row>
    <row r="334" spans="1:29"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8"/>
      <c r="AC334" s="1"/>
    </row>
    <row r="335" spans="1:29"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8"/>
      <c r="AC335" s="1"/>
    </row>
    <row r="336" spans="1:29"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8"/>
      <c r="AC336" s="1"/>
    </row>
    <row r="337" spans="1:29"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8"/>
      <c r="AC337" s="1"/>
    </row>
    <row r="338" spans="1:29"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8"/>
      <c r="AC338" s="1"/>
    </row>
    <row r="339" spans="1:29"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8"/>
      <c r="AC339" s="1"/>
    </row>
    <row r="340" spans="1:29"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8"/>
      <c r="AC340" s="1"/>
    </row>
    <row r="341" spans="1:29"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8"/>
      <c r="AC341" s="1"/>
    </row>
    <row r="342" spans="1:29"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8"/>
      <c r="AC342" s="1"/>
    </row>
    <row r="343" spans="1:29"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8"/>
      <c r="AC343" s="1"/>
    </row>
    <row r="344" spans="1:29"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8"/>
      <c r="AC344" s="1"/>
    </row>
    <row r="345" spans="1:29"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8"/>
      <c r="AC345" s="1"/>
    </row>
    <row r="346" spans="1:29"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8"/>
      <c r="AC346" s="1"/>
    </row>
    <row r="347" spans="1:29"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8"/>
      <c r="AC347" s="1"/>
    </row>
    <row r="348" spans="1:29"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8"/>
      <c r="AC348" s="1"/>
    </row>
    <row r="349" spans="1:29"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8"/>
      <c r="AC349" s="1"/>
    </row>
    <row r="350" spans="1:29"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8"/>
      <c r="AC350" s="1"/>
    </row>
    <row r="351" spans="1:29"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8"/>
      <c r="AC351" s="1"/>
    </row>
    <row r="352" spans="1:29"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8"/>
      <c r="AC352" s="1"/>
    </row>
    <row r="353" spans="1:29"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8"/>
      <c r="AC353" s="1"/>
    </row>
    <row r="354" spans="1:29"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8"/>
      <c r="AC354" s="1"/>
    </row>
    <row r="355" spans="1:29"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8"/>
      <c r="AC355" s="1"/>
    </row>
    <row r="356" spans="1:29"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8"/>
      <c r="AC356" s="1"/>
    </row>
    <row r="357" spans="1:29"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8"/>
      <c r="AC357" s="1"/>
    </row>
    <row r="358" spans="1:29"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8"/>
      <c r="AC358" s="1"/>
    </row>
    <row r="359" spans="1:29"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8"/>
      <c r="AC359" s="1"/>
    </row>
    <row r="360" spans="1:29"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8"/>
      <c r="AC360" s="1"/>
    </row>
    <row r="361" spans="1:29"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8"/>
      <c r="AC361" s="1"/>
    </row>
    <row r="362" spans="1:29"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8"/>
      <c r="AC362" s="1"/>
    </row>
    <row r="363" spans="1:29"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8"/>
      <c r="AC363" s="1"/>
    </row>
    <row r="364" spans="1:29"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8"/>
      <c r="AC364" s="1"/>
    </row>
    <row r="365" spans="1:29"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8"/>
      <c r="AC365" s="1"/>
    </row>
    <row r="366" spans="1:29"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8"/>
      <c r="AC366" s="1"/>
    </row>
    <row r="367" spans="1:29"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8"/>
      <c r="AC367" s="1"/>
    </row>
    <row r="368" spans="1:29"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8"/>
      <c r="AC368" s="1"/>
    </row>
    <row r="369" spans="1:29"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8"/>
      <c r="AC369" s="1"/>
    </row>
    <row r="370" spans="1:29"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8"/>
      <c r="AC370" s="1"/>
    </row>
    <row r="371" spans="1:29"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8"/>
      <c r="AC371" s="1"/>
    </row>
    <row r="372" spans="1:29"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8"/>
      <c r="AC372" s="1"/>
    </row>
    <row r="373" spans="1:29"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8"/>
      <c r="AC373" s="1"/>
    </row>
    <row r="374" spans="1:29"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8"/>
      <c r="AC374" s="1"/>
    </row>
    <row r="375" spans="1:29"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8"/>
      <c r="AC375" s="1"/>
    </row>
    <row r="376" spans="1:29"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8"/>
      <c r="AC376" s="1"/>
    </row>
    <row r="377" spans="1:29"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8"/>
      <c r="AC377" s="1"/>
    </row>
    <row r="378" spans="1:29"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8"/>
      <c r="AC378" s="1"/>
    </row>
    <row r="379" spans="1:29"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8"/>
      <c r="AC379" s="1"/>
    </row>
    <row r="380" spans="1:29"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8"/>
      <c r="AC380" s="1"/>
    </row>
    <row r="381" spans="1:29"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8"/>
      <c r="AC381" s="1"/>
    </row>
    <row r="382" spans="1:29"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8"/>
      <c r="AC382" s="1"/>
    </row>
    <row r="383" spans="1:29"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8"/>
      <c r="AC383" s="1"/>
    </row>
    <row r="384" spans="1:29"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8"/>
      <c r="AC384" s="1"/>
    </row>
    <row r="385" spans="1:29"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8"/>
      <c r="AC385" s="1"/>
    </row>
    <row r="386" spans="1:29"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8"/>
      <c r="AC386" s="1"/>
    </row>
    <row r="387" spans="1:29"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8"/>
      <c r="AC387" s="1"/>
    </row>
    <row r="388" spans="1:29"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8"/>
      <c r="AC388" s="1"/>
    </row>
    <row r="389" spans="1:29"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8"/>
      <c r="AC389" s="1"/>
    </row>
    <row r="390" spans="1:29"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8"/>
      <c r="AC390" s="1"/>
    </row>
    <row r="391" spans="1:29"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8"/>
      <c r="AC391" s="1"/>
    </row>
    <row r="392" spans="1:29"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8"/>
      <c r="AC392" s="1"/>
    </row>
    <row r="393" spans="1:29"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8"/>
      <c r="AC393" s="1"/>
    </row>
    <row r="394" spans="1:29"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8"/>
      <c r="AC394" s="1"/>
    </row>
    <row r="395" spans="1:29"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8"/>
      <c r="AC395" s="1"/>
    </row>
    <row r="396" spans="1:29"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8"/>
      <c r="AC396" s="1"/>
    </row>
    <row r="397" spans="1:29"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8"/>
      <c r="AC397" s="1"/>
    </row>
    <row r="398" spans="1:29"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8"/>
      <c r="AC398" s="1"/>
    </row>
    <row r="399" spans="1:29"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8"/>
      <c r="AC399" s="1"/>
    </row>
    <row r="400" spans="1:29"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8"/>
      <c r="AC400" s="1"/>
    </row>
    <row r="401" spans="1:29"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8"/>
      <c r="AC401" s="1"/>
    </row>
    <row r="402" spans="1:29"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8"/>
      <c r="AC402" s="1"/>
    </row>
    <row r="403" spans="1:29"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8"/>
      <c r="AC403" s="1"/>
    </row>
    <row r="404" spans="1:29"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8"/>
      <c r="AC404" s="1"/>
    </row>
    <row r="405" spans="1:29"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8"/>
      <c r="AC405" s="1"/>
    </row>
    <row r="406" spans="1:29"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8"/>
      <c r="AC406" s="1"/>
    </row>
    <row r="407" spans="1:29"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8"/>
      <c r="AC407" s="1"/>
    </row>
    <row r="408" spans="1:29"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8"/>
      <c r="AC408" s="1"/>
    </row>
    <row r="409" spans="1:29"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8"/>
      <c r="AC409" s="1"/>
    </row>
    <row r="410" spans="1:29"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8"/>
      <c r="AC410" s="1"/>
    </row>
    <row r="411" spans="1:29"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8"/>
      <c r="AC411" s="1"/>
    </row>
    <row r="412" spans="1:29"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8"/>
      <c r="AC412" s="1"/>
    </row>
    <row r="413" spans="1:29"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8"/>
      <c r="AC413" s="1"/>
    </row>
    <row r="414" spans="1:29"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8"/>
      <c r="AC414" s="1"/>
    </row>
    <row r="415" spans="1:29"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8"/>
      <c r="AC415" s="1"/>
    </row>
    <row r="416" spans="1:29"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8"/>
      <c r="AC416" s="1"/>
    </row>
    <row r="417" spans="1:29"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8"/>
      <c r="AC417" s="1"/>
    </row>
    <row r="418" spans="1:29"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8"/>
      <c r="AC418" s="1"/>
    </row>
    <row r="419" spans="1:29"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8"/>
      <c r="AC419" s="1"/>
    </row>
    <row r="420" spans="1:29"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8"/>
      <c r="AC420" s="1"/>
    </row>
    <row r="421" spans="1:29"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8"/>
      <c r="AC421" s="1"/>
    </row>
    <row r="422" spans="1:29"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8"/>
      <c r="AC422" s="1"/>
    </row>
    <row r="423" spans="1:29"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8"/>
      <c r="AC423" s="1"/>
    </row>
    <row r="424" spans="1:29"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8"/>
      <c r="AC424" s="1"/>
    </row>
    <row r="425" spans="1:29"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8"/>
      <c r="AC425" s="1"/>
    </row>
    <row r="426" spans="1:29"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8"/>
      <c r="AC426" s="1"/>
    </row>
    <row r="427" spans="1:29"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8"/>
      <c r="AC427" s="1"/>
    </row>
    <row r="428" spans="1:29"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8"/>
      <c r="AC428" s="1"/>
    </row>
    <row r="429" spans="1:29"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8"/>
      <c r="AC429" s="1"/>
    </row>
    <row r="430" spans="1:29"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8"/>
      <c r="AC430" s="1"/>
    </row>
    <row r="431" spans="1:29"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8"/>
      <c r="AC431" s="1"/>
    </row>
    <row r="432" spans="1:29"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8"/>
      <c r="AC432" s="1"/>
    </row>
    <row r="433" spans="1:29"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8"/>
      <c r="AC433" s="1"/>
    </row>
    <row r="434" spans="1:29"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8"/>
      <c r="AC434" s="1"/>
    </row>
    <row r="435" spans="1:29"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8"/>
      <c r="AC435" s="1"/>
    </row>
    <row r="436" spans="1:29"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8"/>
      <c r="AC436" s="1"/>
    </row>
    <row r="437" spans="1:29"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8"/>
      <c r="AC437" s="1"/>
    </row>
    <row r="438" spans="1:29"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8"/>
      <c r="AC438" s="1"/>
    </row>
    <row r="439" spans="1:29"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8"/>
      <c r="AC439" s="1"/>
    </row>
    <row r="440" spans="1:29"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8"/>
      <c r="AC440" s="1"/>
    </row>
    <row r="441" spans="1:29"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8"/>
      <c r="AC441" s="1"/>
    </row>
    <row r="442" spans="1:29"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8"/>
      <c r="AC442" s="1"/>
    </row>
    <row r="443" spans="1:29"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8"/>
      <c r="AC443" s="1"/>
    </row>
    <row r="444" spans="1:29"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8"/>
      <c r="AC444" s="1"/>
    </row>
    <row r="445" spans="1:29"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8"/>
      <c r="AC445" s="1"/>
    </row>
    <row r="446" spans="1:29"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8"/>
      <c r="AC446" s="1"/>
    </row>
    <row r="447" spans="1:29"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8"/>
      <c r="AC447" s="1"/>
    </row>
    <row r="448" spans="1:29"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8"/>
      <c r="AC448" s="1"/>
    </row>
    <row r="449" spans="1:29"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8"/>
      <c r="AC449" s="1"/>
    </row>
    <row r="450" spans="1:29"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8"/>
      <c r="AC450" s="1"/>
    </row>
    <row r="451" spans="1:29"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8"/>
      <c r="AC451" s="1"/>
    </row>
    <row r="452" spans="1:29"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8"/>
      <c r="AC452" s="1"/>
    </row>
    <row r="453" spans="1:29"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8"/>
      <c r="AC453" s="1"/>
    </row>
    <row r="454" spans="1:29"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8"/>
      <c r="AC454" s="1"/>
    </row>
    <row r="455" spans="1:29"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8"/>
      <c r="AC455" s="1"/>
    </row>
    <row r="456" spans="1:29"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8"/>
      <c r="AC456" s="1"/>
    </row>
    <row r="457" spans="1:29"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8"/>
      <c r="AC457" s="1"/>
    </row>
    <row r="458" spans="1:29"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8"/>
      <c r="AC458" s="1"/>
    </row>
    <row r="459" spans="1:29"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8"/>
      <c r="AC459" s="1"/>
    </row>
    <row r="460" spans="1:29"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8"/>
      <c r="AC460" s="1"/>
    </row>
    <row r="461" spans="1:29"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8"/>
      <c r="AC461" s="1"/>
    </row>
    <row r="462" spans="1:29"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8"/>
      <c r="AC462" s="1"/>
    </row>
    <row r="463" spans="1:29"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8"/>
      <c r="AC463" s="1"/>
    </row>
    <row r="464" spans="1:29"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8"/>
      <c r="AC464" s="1"/>
    </row>
    <row r="465" spans="1:29"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8"/>
      <c r="AC465" s="1"/>
    </row>
    <row r="466" spans="1:29"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8"/>
      <c r="AC466" s="1"/>
    </row>
    <row r="467" spans="1:29"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8"/>
      <c r="AC467" s="1"/>
    </row>
    <row r="468" spans="1:29"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8"/>
      <c r="AC468" s="1"/>
    </row>
    <row r="469" spans="1:29"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8"/>
      <c r="AC469" s="1"/>
    </row>
    <row r="470" spans="1:29"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8"/>
      <c r="AC470" s="1"/>
    </row>
    <row r="471" spans="1:29"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8"/>
      <c r="AC471" s="1"/>
    </row>
    <row r="472" spans="1:29"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8"/>
      <c r="AC472" s="1"/>
    </row>
    <row r="473" spans="1:29"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8"/>
      <c r="AC473" s="1"/>
    </row>
    <row r="474" spans="1:29"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8"/>
      <c r="AC474" s="1"/>
    </row>
    <row r="475" spans="1:29"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8"/>
      <c r="AC475" s="1"/>
    </row>
    <row r="476" spans="1:29"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8"/>
      <c r="AC476" s="1"/>
    </row>
    <row r="477" spans="1:29"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8"/>
      <c r="AC477" s="1"/>
    </row>
    <row r="478" spans="1:29"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8"/>
      <c r="AC478" s="1"/>
    </row>
    <row r="479" spans="1:29"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8"/>
      <c r="AC479" s="1"/>
    </row>
    <row r="480" spans="1:29"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8"/>
      <c r="AC480" s="1"/>
    </row>
    <row r="481" spans="1:29"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8"/>
      <c r="AC481" s="1"/>
    </row>
    <row r="482" spans="1:29"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8"/>
      <c r="AC482" s="1"/>
    </row>
    <row r="483" spans="1:29"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8"/>
      <c r="AC483" s="1"/>
    </row>
    <row r="484" spans="1:29"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8"/>
      <c r="AC484" s="1"/>
    </row>
    <row r="485" spans="1:29"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8"/>
      <c r="AC485" s="1"/>
    </row>
    <row r="486" spans="1:29"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8"/>
      <c r="AC486" s="1"/>
    </row>
    <row r="487" spans="1:29"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8"/>
      <c r="AC487" s="1"/>
    </row>
    <row r="488" spans="1:29"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8"/>
      <c r="AC488" s="1"/>
    </row>
    <row r="489" spans="1:29"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8"/>
      <c r="AC489" s="1"/>
    </row>
    <row r="490" spans="1:29"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8"/>
      <c r="AC490" s="1"/>
    </row>
    <row r="491" spans="1:29"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8"/>
      <c r="AC491" s="1"/>
    </row>
    <row r="492" spans="1:29"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8"/>
      <c r="AC492" s="1"/>
    </row>
    <row r="493" spans="1:29"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8"/>
      <c r="AC493" s="1"/>
    </row>
    <row r="494" spans="1:29"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8"/>
      <c r="AC494" s="1"/>
    </row>
    <row r="495" spans="1:29"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8"/>
      <c r="AC495" s="1"/>
    </row>
    <row r="496" spans="1:29"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8"/>
      <c r="AC496" s="1"/>
    </row>
    <row r="497" spans="1:29"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8"/>
      <c r="AC497" s="1"/>
    </row>
    <row r="498" spans="1:29"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8"/>
      <c r="AC498" s="1"/>
    </row>
    <row r="499" spans="1:29"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8"/>
      <c r="AC499" s="1"/>
    </row>
    <row r="500" spans="1:29"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8"/>
      <c r="AC500" s="1"/>
    </row>
    <row r="501" spans="1:29"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8"/>
      <c r="AC501" s="1"/>
    </row>
    <row r="502" spans="1:29"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8"/>
      <c r="AC502" s="1"/>
    </row>
    <row r="503" spans="1:29"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8"/>
      <c r="AC503" s="1"/>
    </row>
    <row r="504" spans="1:29"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8"/>
      <c r="AC504" s="1"/>
    </row>
    <row r="505" spans="1:29"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8"/>
      <c r="AC505" s="1"/>
    </row>
    <row r="506" spans="1:29"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8"/>
      <c r="AC506" s="1"/>
    </row>
    <row r="507" spans="1:29"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8"/>
      <c r="AC507" s="1"/>
    </row>
    <row r="508" spans="1:29"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8"/>
      <c r="AC508" s="1"/>
    </row>
    <row r="509" spans="1:29"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8"/>
      <c r="AC509" s="1"/>
    </row>
    <row r="510" spans="1:29"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8"/>
      <c r="AC510" s="1"/>
    </row>
    <row r="511" spans="1:29"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8"/>
      <c r="AC511" s="1"/>
    </row>
    <row r="512" spans="1:29"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8"/>
      <c r="AC512" s="1"/>
    </row>
    <row r="513" spans="1:29"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8"/>
      <c r="AC513" s="1"/>
    </row>
    <row r="514" spans="1:29"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8"/>
      <c r="AC514" s="1"/>
    </row>
    <row r="515" spans="1:29"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8"/>
      <c r="AC515" s="1"/>
    </row>
    <row r="516" spans="1:29"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8"/>
      <c r="AC516" s="1"/>
    </row>
    <row r="517" spans="1:29"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8"/>
      <c r="AC517" s="1"/>
    </row>
    <row r="518" spans="1:29"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8"/>
      <c r="AC518" s="1"/>
    </row>
    <row r="519" spans="1:29"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8"/>
      <c r="AC519" s="1"/>
    </row>
    <row r="520" spans="1:29"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8"/>
      <c r="AC520" s="1"/>
    </row>
    <row r="521" spans="1:29"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8"/>
      <c r="AC521" s="1"/>
    </row>
    <row r="522" spans="1:29"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8"/>
      <c r="AC522" s="1"/>
    </row>
    <row r="523" spans="1:29"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8"/>
      <c r="AC523" s="1"/>
    </row>
    <row r="524" spans="1:29"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8"/>
      <c r="AC524" s="1"/>
    </row>
    <row r="525" spans="1:29"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8"/>
      <c r="AC525" s="1"/>
    </row>
    <row r="526" spans="1:29"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8"/>
      <c r="AC526" s="1"/>
    </row>
    <row r="527" spans="1:29"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8"/>
      <c r="AC527" s="1"/>
    </row>
    <row r="528" spans="1:29"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8"/>
      <c r="AC528" s="1"/>
    </row>
    <row r="529" spans="1:29"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8"/>
      <c r="AC529" s="1"/>
    </row>
    <row r="530" spans="1:29"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8"/>
      <c r="AC530" s="1"/>
    </row>
    <row r="531" spans="1:29"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8"/>
      <c r="AC531" s="1"/>
    </row>
    <row r="532" spans="1:29"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8"/>
      <c r="AC532" s="1"/>
    </row>
    <row r="533" spans="1:29"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8"/>
      <c r="AC533" s="1"/>
    </row>
    <row r="534" spans="1:29"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8"/>
      <c r="AC534" s="1"/>
    </row>
    <row r="535" spans="1:29"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8"/>
      <c r="AC535" s="1"/>
    </row>
    <row r="536" spans="1:29"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8"/>
      <c r="AC536" s="1"/>
    </row>
    <row r="537" spans="1:29"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8"/>
      <c r="AC537" s="1"/>
    </row>
    <row r="538" spans="1:29"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8"/>
      <c r="AC538" s="1"/>
    </row>
    <row r="539" spans="1:29"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8"/>
      <c r="AC539" s="1"/>
    </row>
    <row r="540" spans="1:29"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8"/>
      <c r="AC540" s="1"/>
    </row>
    <row r="541" spans="1:29"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8"/>
      <c r="AC541" s="1"/>
    </row>
    <row r="542" spans="1:29"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8"/>
      <c r="AC542" s="1"/>
    </row>
    <row r="543" spans="1:29"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8"/>
      <c r="AC543" s="1"/>
    </row>
    <row r="544" spans="1:29"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8"/>
      <c r="AC544" s="1"/>
    </row>
    <row r="545" spans="1:29"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8"/>
      <c r="AC545" s="1"/>
    </row>
    <row r="546" spans="1:29"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8"/>
      <c r="AC546" s="1"/>
    </row>
    <row r="547" spans="1:29"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8"/>
      <c r="AC547" s="1"/>
    </row>
    <row r="548" spans="1:29"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8"/>
      <c r="AC548" s="1"/>
    </row>
    <row r="549" spans="1:29"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8"/>
      <c r="AC549" s="1"/>
    </row>
    <row r="550" spans="1:29"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8"/>
      <c r="AC550" s="1"/>
    </row>
    <row r="551" spans="1:29"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8"/>
      <c r="AC551" s="1"/>
    </row>
    <row r="552" spans="1:29"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8"/>
      <c r="AC552" s="1"/>
    </row>
    <row r="553" spans="1:29"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8"/>
      <c r="AC553" s="1"/>
    </row>
    <row r="554" spans="1:29"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8"/>
      <c r="AC554" s="1"/>
    </row>
    <row r="555" spans="1:29"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8"/>
      <c r="AC555" s="1"/>
    </row>
    <row r="556" spans="1:29"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8"/>
      <c r="AC556" s="1"/>
    </row>
    <row r="557" spans="1:29"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8"/>
      <c r="AC557" s="1"/>
    </row>
    <row r="558" spans="1:29"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8"/>
      <c r="AC558" s="1"/>
    </row>
    <row r="559" spans="1:29"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8"/>
      <c r="AC559" s="1"/>
    </row>
    <row r="560" spans="1:29"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8"/>
      <c r="AC560" s="1"/>
    </row>
    <row r="561" spans="1:29"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8"/>
      <c r="AC561" s="1"/>
    </row>
    <row r="562" spans="1:29"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8"/>
      <c r="AC562" s="1"/>
    </row>
    <row r="563" spans="1:29"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8"/>
      <c r="AC563" s="1"/>
    </row>
    <row r="564" spans="1:29"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8"/>
      <c r="AC564" s="1"/>
    </row>
    <row r="565" spans="1:29"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8"/>
      <c r="AC565" s="1"/>
    </row>
    <row r="566" spans="1:29"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8"/>
      <c r="AC566" s="1"/>
    </row>
    <row r="567" spans="1:29"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8"/>
      <c r="AC567" s="1"/>
    </row>
    <row r="568" spans="1:29"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8"/>
      <c r="AC568" s="1"/>
    </row>
    <row r="569" spans="1:29"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8"/>
      <c r="AC569" s="1"/>
    </row>
    <row r="570" spans="1:29"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8"/>
      <c r="AC570" s="1"/>
    </row>
    <row r="571" spans="1:29"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8"/>
      <c r="AC571" s="1"/>
    </row>
    <row r="572" spans="1:29"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8"/>
      <c r="AC572" s="1"/>
    </row>
    <row r="573" spans="1:29"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8"/>
      <c r="AC573" s="1"/>
    </row>
    <row r="574" spans="1:29"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8"/>
      <c r="AC574" s="1"/>
    </row>
    <row r="575" spans="1:29"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8"/>
      <c r="AC575" s="1"/>
    </row>
    <row r="576" spans="1:29"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8"/>
      <c r="AC576" s="1"/>
    </row>
    <row r="577" spans="1:29"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8"/>
      <c r="AC577" s="1"/>
    </row>
    <row r="578" spans="1:29"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8"/>
      <c r="AC578" s="1"/>
    </row>
    <row r="579" spans="1:29"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8"/>
      <c r="AC579" s="1"/>
    </row>
    <row r="580" spans="1:29"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8"/>
      <c r="AC580" s="1"/>
    </row>
    <row r="581" spans="1:29"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8"/>
      <c r="AC581" s="1"/>
    </row>
    <row r="582" spans="1:29"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8"/>
      <c r="AC582" s="1"/>
    </row>
    <row r="583" spans="1:29"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8"/>
      <c r="AC583" s="1"/>
    </row>
    <row r="584" spans="1:29"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8"/>
      <c r="AC584" s="1"/>
    </row>
    <row r="585" spans="1:29"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8"/>
      <c r="AC585" s="1"/>
    </row>
    <row r="586" spans="1:29"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8"/>
      <c r="AC586" s="1"/>
    </row>
    <row r="587" spans="1:29"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8"/>
      <c r="AC587" s="1"/>
    </row>
    <row r="588" spans="1:29"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8"/>
      <c r="AC588" s="1"/>
    </row>
    <row r="589" spans="1:29"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8"/>
      <c r="AC589" s="1"/>
    </row>
    <row r="590" spans="1:29"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8"/>
      <c r="AC590" s="1"/>
    </row>
    <row r="591" spans="1:29"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8"/>
      <c r="AC591" s="1"/>
    </row>
    <row r="592" spans="1:29"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8"/>
      <c r="AC592" s="1"/>
    </row>
    <row r="593" spans="1:29"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8"/>
      <c r="AC593" s="1"/>
    </row>
    <row r="594" spans="1:29"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8"/>
      <c r="AC594" s="1"/>
    </row>
    <row r="595" spans="1:29"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8"/>
      <c r="AC595" s="1"/>
    </row>
    <row r="596" spans="1:29"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8"/>
      <c r="AC596" s="1"/>
    </row>
    <row r="597" spans="1:29"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8"/>
      <c r="AC597" s="1"/>
    </row>
    <row r="598" spans="1:29"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8"/>
      <c r="AC598" s="1"/>
    </row>
    <row r="599" spans="1:29"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8"/>
      <c r="AC599" s="1"/>
    </row>
    <row r="600" spans="1:29"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8"/>
      <c r="AC600" s="1"/>
    </row>
    <row r="601" spans="1:29"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8"/>
      <c r="AC601" s="1"/>
    </row>
    <row r="602" spans="1:29"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8"/>
      <c r="AC602" s="1"/>
    </row>
    <row r="603" spans="1:29"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8"/>
      <c r="AC603" s="1"/>
    </row>
    <row r="604" spans="1:29"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8"/>
      <c r="AC604" s="1"/>
    </row>
    <row r="605" spans="1:29"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8"/>
      <c r="AC605" s="1"/>
    </row>
    <row r="606" spans="1:29"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8"/>
      <c r="AC606" s="1"/>
    </row>
    <row r="607" spans="1:29"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8"/>
      <c r="AC607" s="1"/>
    </row>
    <row r="608" spans="1:29"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8"/>
      <c r="AC608" s="1"/>
    </row>
    <row r="609" spans="1:29"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8"/>
      <c r="AC609" s="1"/>
    </row>
    <row r="610" spans="1:29"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8"/>
      <c r="AC610" s="1"/>
    </row>
    <row r="611" spans="1:29"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8"/>
      <c r="AC611" s="1"/>
    </row>
    <row r="612" spans="1:29"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8"/>
      <c r="AC612" s="1"/>
    </row>
    <row r="613" spans="1:29"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8"/>
      <c r="AC613" s="1"/>
    </row>
    <row r="614" spans="1:29"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8"/>
      <c r="AC614" s="1"/>
    </row>
    <row r="615" spans="1:29"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8"/>
      <c r="AC615" s="1"/>
    </row>
    <row r="616" spans="1:29"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8"/>
      <c r="AC616" s="1"/>
    </row>
    <row r="617" spans="1:29"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8"/>
      <c r="AC617" s="1"/>
    </row>
    <row r="618" spans="1:29"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8"/>
      <c r="AC618" s="1"/>
    </row>
    <row r="619" spans="1:29"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8"/>
      <c r="AC619" s="1"/>
    </row>
    <row r="620" spans="1:29"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8"/>
      <c r="AC620" s="1"/>
    </row>
    <row r="621" spans="1:29"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8"/>
      <c r="AC621" s="1"/>
    </row>
    <row r="622" spans="1:29"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8"/>
      <c r="AC622" s="1"/>
    </row>
    <row r="623" spans="1:29"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8"/>
      <c r="AC623" s="1"/>
    </row>
    <row r="624" spans="1:29"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8"/>
      <c r="AC624" s="1"/>
    </row>
    <row r="625" spans="1:29"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8"/>
      <c r="AC625" s="1"/>
    </row>
    <row r="626" spans="1:29"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8"/>
      <c r="AC626" s="1"/>
    </row>
    <row r="627" spans="1:29"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8"/>
      <c r="AC627" s="1"/>
    </row>
    <row r="628" spans="1:29"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8"/>
      <c r="AC628" s="1"/>
    </row>
    <row r="629" spans="1:29"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8"/>
      <c r="AC629" s="1"/>
    </row>
    <row r="630" spans="1:29"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8"/>
      <c r="AC630" s="1"/>
    </row>
    <row r="631" spans="1:29"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8"/>
      <c r="AC631" s="1"/>
    </row>
    <row r="632" spans="1:29"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8"/>
      <c r="AC632" s="1"/>
    </row>
    <row r="633" spans="1:29"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8"/>
      <c r="AC633" s="1"/>
    </row>
    <row r="634" spans="1:29"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8"/>
      <c r="AC634" s="1"/>
    </row>
    <row r="635" spans="1:29"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8"/>
      <c r="AC635" s="1"/>
    </row>
    <row r="636" spans="1:29"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8"/>
      <c r="AC636" s="1"/>
    </row>
    <row r="637" spans="1:29"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8"/>
      <c r="AC637" s="1"/>
    </row>
    <row r="638" spans="1:29"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8"/>
      <c r="AC638" s="1"/>
    </row>
    <row r="639" spans="1:29"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8"/>
      <c r="AC639" s="1"/>
    </row>
    <row r="640" spans="1:29"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8"/>
      <c r="AC640" s="1"/>
    </row>
    <row r="641" spans="1:29"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8"/>
      <c r="AC641" s="1"/>
    </row>
    <row r="642" spans="1:29"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8"/>
      <c r="AC642" s="1"/>
    </row>
    <row r="643" spans="1:29"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8"/>
      <c r="AC643" s="1"/>
    </row>
    <row r="644" spans="1:29"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8"/>
      <c r="AC644" s="1"/>
    </row>
    <row r="645" spans="1:29"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8"/>
      <c r="AC645" s="1"/>
    </row>
    <row r="646" spans="1:29"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8"/>
      <c r="AC646" s="1"/>
    </row>
    <row r="647" spans="1:29"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8"/>
      <c r="AC647" s="1"/>
    </row>
    <row r="648" spans="1:29"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8"/>
      <c r="AC648" s="1"/>
    </row>
    <row r="649" spans="1:29"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8"/>
      <c r="AC649" s="1"/>
    </row>
    <row r="650" spans="1:29"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8"/>
      <c r="AC650" s="1"/>
    </row>
    <row r="651" spans="1:29"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8"/>
      <c r="AC651" s="1"/>
    </row>
    <row r="652" spans="1:29"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8"/>
      <c r="AC652" s="1"/>
    </row>
    <row r="653" spans="1:29"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8"/>
      <c r="AC653" s="1"/>
    </row>
    <row r="654" spans="1:29"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8"/>
      <c r="AC654" s="1"/>
    </row>
    <row r="655" spans="1:29"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8"/>
      <c r="AC655" s="1"/>
    </row>
    <row r="656" spans="1:29"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8"/>
      <c r="AC656" s="1"/>
    </row>
    <row r="657" spans="1:29"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8"/>
      <c r="AC657" s="1"/>
    </row>
    <row r="658" spans="1:29"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8"/>
      <c r="AC658" s="1"/>
    </row>
    <row r="659" spans="1:29"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8"/>
      <c r="AC659" s="1"/>
    </row>
    <row r="660" spans="1:29"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8"/>
      <c r="AC660" s="1"/>
    </row>
    <row r="661" spans="1:29"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8"/>
      <c r="AC661" s="1"/>
    </row>
    <row r="662" spans="1:29"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8"/>
      <c r="AC662" s="1"/>
    </row>
    <row r="663" spans="1:29"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8"/>
      <c r="AC663" s="1"/>
    </row>
    <row r="664" spans="1:29"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8"/>
      <c r="AC664" s="1"/>
    </row>
    <row r="665" spans="1:29"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8"/>
      <c r="AC665" s="1"/>
    </row>
    <row r="666" spans="1:29"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8"/>
      <c r="AC666" s="1"/>
    </row>
    <row r="667" spans="1:29"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8"/>
      <c r="AC667" s="1"/>
    </row>
    <row r="668" spans="1:29"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8"/>
      <c r="AC668" s="1"/>
    </row>
    <row r="669" spans="1:29"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8"/>
      <c r="AC669" s="1"/>
    </row>
    <row r="670" spans="1:29"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8"/>
      <c r="AC670" s="1"/>
    </row>
    <row r="671" spans="1:29"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8"/>
      <c r="AC671" s="1"/>
    </row>
    <row r="672" spans="1:29"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8"/>
      <c r="AC672" s="1"/>
    </row>
    <row r="673" spans="1:29"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8"/>
      <c r="AC673" s="1"/>
    </row>
    <row r="674" spans="1:29"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8"/>
      <c r="AC674" s="1"/>
    </row>
    <row r="675" spans="1:29"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8"/>
      <c r="AC675" s="1"/>
    </row>
    <row r="676" spans="1:29"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8"/>
      <c r="AC676" s="1"/>
    </row>
    <row r="677" spans="1:29"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8"/>
      <c r="AC677" s="1"/>
    </row>
    <row r="678" spans="1:29"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8"/>
      <c r="AC678" s="1"/>
    </row>
    <row r="679" spans="1:29"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8"/>
      <c r="AC679" s="1"/>
    </row>
    <row r="680" spans="1:29"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8"/>
      <c r="AC680" s="1"/>
    </row>
    <row r="681" spans="1:29"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8"/>
      <c r="AC681" s="1"/>
    </row>
    <row r="682" spans="1:29"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8"/>
      <c r="AC682" s="1"/>
    </row>
    <row r="683" spans="1:29"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8"/>
      <c r="AC683" s="1"/>
    </row>
    <row r="684" spans="1:29"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8"/>
      <c r="AC684" s="1"/>
    </row>
    <row r="685" spans="1:29"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8"/>
      <c r="AC685" s="1"/>
    </row>
    <row r="686" spans="1:29"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8"/>
      <c r="AC686" s="1"/>
    </row>
    <row r="687" spans="1:29"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8"/>
      <c r="AC687" s="1"/>
    </row>
    <row r="688" spans="1:29"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8"/>
      <c r="AC688" s="1"/>
    </row>
    <row r="689" spans="1:29"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8"/>
      <c r="AC689" s="1"/>
    </row>
    <row r="690" spans="1:29"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8"/>
      <c r="AC690" s="1"/>
    </row>
    <row r="691" spans="1:29"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8"/>
      <c r="AC691" s="1"/>
    </row>
    <row r="692" spans="1:29"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8"/>
      <c r="AC692" s="1"/>
    </row>
    <row r="693" spans="1:29"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8"/>
      <c r="AC693" s="1"/>
    </row>
    <row r="694" spans="1:29"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8"/>
      <c r="AC694" s="1"/>
    </row>
    <row r="695" spans="1:29"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8"/>
      <c r="AC695" s="1"/>
    </row>
    <row r="696" spans="1:29"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8"/>
      <c r="AC696" s="1"/>
    </row>
    <row r="697" spans="1:29"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8"/>
      <c r="AC697" s="1"/>
    </row>
    <row r="698" spans="1:29"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8"/>
      <c r="AC698" s="1"/>
    </row>
    <row r="699" spans="1:29"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8"/>
      <c r="AC699" s="1"/>
    </row>
    <row r="700" spans="1:29"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8"/>
      <c r="AC700" s="1"/>
    </row>
    <row r="701" spans="1:29"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8"/>
      <c r="AC701" s="1"/>
    </row>
    <row r="702" spans="1:29"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8"/>
      <c r="AC702" s="1"/>
    </row>
    <row r="703" spans="1:29"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8"/>
      <c r="AC703" s="1"/>
    </row>
    <row r="704" spans="1:29"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8"/>
      <c r="AC704" s="1"/>
    </row>
    <row r="705" spans="1:29"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8"/>
      <c r="AC705" s="1"/>
    </row>
    <row r="706" spans="1:29"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8"/>
      <c r="AC706" s="1"/>
    </row>
    <row r="707" spans="1:29"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8"/>
      <c r="AC707" s="1"/>
    </row>
    <row r="708" spans="1:29"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8"/>
      <c r="AC708" s="1"/>
    </row>
    <row r="709" spans="1:29"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8"/>
      <c r="AC709" s="1"/>
    </row>
    <row r="710" spans="1:29"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8"/>
      <c r="AC710" s="1"/>
    </row>
    <row r="711" spans="1:29"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8"/>
      <c r="AC711" s="1"/>
    </row>
    <row r="712" spans="1:29"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8"/>
      <c r="AC712" s="1"/>
    </row>
    <row r="713" spans="1:29"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8"/>
      <c r="AC713" s="1"/>
    </row>
    <row r="714" spans="1:29"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8"/>
      <c r="AC714" s="1"/>
    </row>
    <row r="715" spans="1:29"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8"/>
      <c r="AC715" s="1"/>
    </row>
    <row r="716" spans="1:29"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8"/>
      <c r="AC716" s="1"/>
    </row>
    <row r="717" spans="1:29"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8"/>
      <c r="AC717" s="1"/>
    </row>
    <row r="718" spans="1:29"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8"/>
      <c r="AC718" s="1"/>
    </row>
    <row r="719" spans="1:29"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8"/>
      <c r="AC719" s="1"/>
    </row>
    <row r="720" spans="1:29"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8"/>
      <c r="AC720" s="1"/>
    </row>
    <row r="721" spans="1:29"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8"/>
      <c r="AC721" s="1"/>
    </row>
    <row r="722" spans="1:29"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8"/>
      <c r="AC722" s="1"/>
    </row>
    <row r="723" spans="1:29"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8"/>
      <c r="AC723" s="1"/>
    </row>
    <row r="724" spans="1:29"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8"/>
      <c r="AC724" s="1"/>
    </row>
    <row r="725" spans="1:29"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8"/>
      <c r="AC725" s="1"/>
    </row>
    <row r="726" spans="1:29"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8"/>
      <c r="AC726" s="1"/>
    </row>
    <row r="727" spans="1:29"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8"/>
      <c r="AC727" s="1"/>
    </row>
    <row r="728" spans="1:29"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8"/>
      <c r="AC728" s="1"/>
    </row>
    <row r="729" spans="1:29"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8"/>
      <c r="AC729" s="1"/>
    </row>
    <row r="730" spans="1:29"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8"/>
      <c r="AC730" s="1"/>
    </row>
    <row r="731" spans="1:29"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8"/>
      <c r="AC731" s="1"/>
    </row>
    <row r="732" spans="1:29"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8"/>
      <c r="AC732" s="1"/>
    </row>
    <row r="733" spans="1:29"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8"/>
      <c r="AC733" s="1"/>
    </row>
    <row r="734" spans="1:29"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8"/>
      <c r="AC734" s="1"/>
    </row>
    <row r="735" spans="1:29"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8"/>
      <c r="AC735" s="1"/>
    </row>
    <row r="736" spans="1:29"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8"/>
      <c r="AC736" s="1"/>
    </row>
    <row r="737" spans="1:29"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8"/>
      <c r="AC737" s="1"/>
    </row>
    <row r="738" spans="1:29"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8"/>
      <c r="AC738" s="1"/>
    </row>
    <row r="739" spans="1:29"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8"/>
      <c r="AC739" s="1"/>
    </row>
    <row r="740" spans="1:29"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8"/>
      <c r="AC740" s="1"/>
    </row>
    <row r="741" spans="1:29"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8"/>
      <c r="AC741" s="1"/>
    </row>
    <row r="742" spans="1:29"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8"/>
      <c r="AC742" s="1"/>
    </row>
    <row r="743" spans="1:29"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8"/>
      <c r="AC743" s="1"/>
    </row>
    <row r="744" spans="1:29"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8"/>
      <c r="AC744" s="1"/>
    </row>
    <row r="745" spans="1:29"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8"/>
      <c r="AC745" s="1"/>
    </row>
    <row r="746" spans="1:29"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8"/>
      <c r="AC746" s="1"/>
    </row>
    <row r="747" spans="1:29"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8"/>
      <c r="AC747" s="1"/>
    </row>
    <row r="748" spans="1:29"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8"/>
      <c r="AC748" s="1"/>
    </row>
    <row r="749" spans="1:29"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8"/>
      <c r="AC749" s="1"/>
    </row>
    <row r="750" spans="1:29"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8"/>
      <c r="AC750" s="1"/>
    </row>
    <row r="751" spans="1:29"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8"/>
      <c r="AC751" s="1"/>
    </row>
    <row r="752" spans="1:29"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8"/>
      <c r="AC752" s="1"/>
    </row>
    <row r="753" spans="1:29"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8"/>
      <c r="AC753" s="1"/>
    </row>
    <row r="754" spans="1:29"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8"/>
      <c r="AC754" s="1"/>
    </row>
    <row r="755" spans="1:29"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8"/>
      <c r="AC755" s="1"/>
    </row>
    <row r="756" spans="1:29"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8"/>
      <c r="AC756" s="1"/>
    </row>
    <row r="757" spans="1:29"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8"/>
      <c r="AC757" s="1"/>
    </row>
    <row r="758" spans="1:29"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8"/>
      <c r="AC758" s="1"/>
    </row>
    <row r="759" spans="1:29"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8"/>
      <c r="AC759" s="1"/>
    </row>
    <row r="760" spans="1:29"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8"/>
      <c r="AC760" s="1"/>
    </row>
    <row r="761" spans="1:29"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8"/>
      <c r="AC761" s="1"/>
    </row>
    <row r="762" spans="1:29"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8"/>
      <c r="AC762" s="1"/>
    </row>
    <row r="763" spans="1:29"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8"/>
      <c r="AC763" s="1"/>
    </row>
    <row r="764" spans="1:29"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8"/>
      <c r="AC764" s="1"/>
    </row>
    <row r="765" spans="1:29"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8"/>
      <c r="AC765" s="1"/>
    </row>
    <row r="766" spans="1:29"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8"/>
      <c r="AC766" s="1"/>
    </row>
    <row r="767" spans="1:29"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8"/>
      <c r="AC767" s="1"/>
    </row>
    <row r="768" spans="1:29"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8"/>
      <c r="AC768" s="1"/>
    </row>
    <row r="769" spans="1:29"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8"/>
      <c r="AC769" s="1"/>
    </row>
    <row r="770" spans="1:29"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8"/>
      <c r="AC770" s="1"/>
    </row>
    <row r="771" spans="1:29"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8"/>
      <c r="AC771" s="1"/>
    </row>
    <row r="772" spans="1:29"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8"/>
      <c r="AC772" s="1"/>
    </row>
    <row r="773" spans="1:29"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8"/>
      <c r="AC773" s="1"/>
    </row>
    <row r="774" spans="1:29"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8"/>
      <c r="AC774" s="1"/>
    </row>
    <row r="775" spans="1:29"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8"/>
      <c r="AC775" s="1"/>
    </row>
    <row r="776" spans="1:29"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8"/>
      <c r="AC776" s="1"/>
    </row>
    <row r="777" spans="1:29"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8"/>
      <c r="AC777" s="1"/>
    </row>
    <row r="778" spans="1:29"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8"/>
      <c r="AC778" s="1"/>
    </row>
    <row r="779" spans="1:29"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8"/>
      <c r="AC779" s="1"/>
    </row>
    <row r="780" spans="1:29"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8"/>
      <c r="AC780" s="1"/>
    </row>
    <row r="781" spans="1:29"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8"/>
      <c r="AC781" s="1"/>
    </row>
    <row r="782" spans="1:29"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8"/>
      <c r="AC782" s="1"/>
    </row>
    <row r="783" spans="1:29"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8"/>
      <c r="AC783" s="1"/>
    </row>
    <row r="784" spans="1:29"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8"/>
      <c r="AC784" s="1"/>
    </row>
    <row r="785" spans="1:29"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8"/>
      <c r="AC785" s="1"/>
    </row>
    <row r="786" spans="1:29"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8"/>
      <c r="AC786" s="1"/>
    </row>
    <row r="787" spans="1:29"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8"/>
      <c r="AC787" s="1"/>
    </row>
    <row r="788" spans="1:29"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8"/>
      <c r="AC788" s="1"/>
    </row>
    <row r="789" spans="1:29"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8"/>
      <c r="AC789" s="1"/>
    </row>
    <row r="790" spans="1:29"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8"/>
      <c r="AC790" s="1"/>
    </row>
    <row r="791" spans="1:29"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8"/>
      <c r="AC791" s="1"/>
    </row>
    <row r="792" spans="1:29"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8"/>
      <c r="AC792" s="1"/>
    </row>
    <row r="793" spans="1:29"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8"/>
      <c r="AC793" s="1"/>
    </row>
    <row r="794" spans="1:29"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8"/>
      <c r="AC794" s="1"/>
    </row>
    <row r="795" spans="1:29"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8"/>
      <c r="AC795" s="1"/>
    </row>
    <row r="796" spans="1:29"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8"/>
      <c r="AC796" s="1"/>
    </row>
    <row r="797" spans="1:29"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8"/>
      <c r="AC797" s="1"/>
    </row>
    <row r="798" spans="1:29"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8"/>
      <c r="AC798" s="1"/>
    </row>
    <row r="799" spans="1:29"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8"/>
      <c r="AC799" s="1"/>
    </row>
    <row r="800" spans="1:29"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8"/>
      <c r="AC800" s="1"/>
    </row>
    <row r="801" spans="1:29"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8"/>
      <c r="AC801" s="1"/>
    </row>
    <row r="802" spans="1:29"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8"/>
      <c r="AC802" s="1"/>
    </row>
    <row r="803" spans="1:29"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8"/>
      <c r="AC803" s="1"/>
    </row>
    <row r="804" spans="1:29"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8"/>
      <c r="AC804" s="1"/>
    </row>
    <row r="805" spans="1:29"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8"/>
      <c r="AC805" s="1"/>
    </row>
    <row r="806" spans="1:29"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8"/>
      <c r="AC806" s="1"/>
    </row>
    <row r="807" spans="1:29"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8"/>
      <c r="AC807" s="1"/>
    </row>
    <row r="808" spans="1:29"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8"/>
      <c r="AC808" s="1"/>
    </row>
    <row r="809" spans="1:29"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8"/>
      <c r="AC809" s="1"/>
    </row>
    <row r="810" spans="1:29"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8"/>
      <c r="AC810" s="1"/>
    </row>
    <row r="811" spans="1:29"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8"/>
      <c r="AC811" s="1"/>
    </row>
    <row r="812" spans="1:29"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8"/>
      <c r="AC812" s="1"/>
    </row>
    <row r="813" spans="1:29"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8"/>
      <c r="AC813" s="1"/>
    </row>
    <row r="814" spans="1:29"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8"/>
      <c r="AC814" s="1"/>
    </row>
    <row r="815" spans="1:29"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8"/>
      <c r="AC815" s="1"/>
    </row>
    <row r="816" spans="1:29"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8"/>
      <c r="AC816" s="1"/>
    </row>
    <row r="817" spans="1:29"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8"/>
      <c r="AC817" s="1"/>
    </row>
    <row r="818" spans="1:29"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8"/>
      <c r="AC818" s="1"/>
    </row>
    <row r="819" spans="1:29"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8"/>
      <c r="AC819" s="1"/>
    </row>
    <row r="820" spans="1:29"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8"/>
      <c r="AC820" s="1"/>
    </row>
    <row r="821" spans="1:29"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8"/>
      <c r="AC821" s="1"/>
    </row>
    <row r="822" spans="1:29"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8"/>
      <c r="AC822" s="1"/>
    </row>
    <row r="823" spans="1:29"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8"/>
      <c r="AC823" s="1"/>
    </row>
    <row r="824" spans="1:29"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8"/>
      <c r="AC824" s="1"/>
    </row>
    <row r="825" spans="1:29"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8"/>
      <c r="AC825" s="1"/>
    </row>
    <row r="826" spans="1:29"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8"/>
      <c r="AC826" s="1"/>
    </row>
    <row r="827" spans="1:29"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8"/>
      <c r="AC827" s="1"/>
    </row>
    <row r="828" spans="1:29"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8"/>
      <c r="AC828" s="1"/>
    </row>
    <row r="829" spans="1:29"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8"/>
      <c r="AC829" s="1"/>
    </row>
    <row r="830" spans="1:29"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8"/>
      <c r="AC830" s="1"/>
    </row>
    <row r="831" spans="1:29"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8"/>
      <c r="AC831" s="1"/>
    </row>
    <row r="832" spans="1:29"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8"/>
      <c r="AC832" s="1"/>
    </row>
    <row r="833" spans="1:29"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8"/>
      <c r="AC833" s="1"/>
    </row>
    <row r="834" spans="1:29"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8"/>
      <c r="AC834" s="1"/>
    </row>
    <row r="835" spans="1:29"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8"/>
      <c r="AC835" s="1"/>
    </row>
    <row r="836" spans="1:29"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8"/>
      <c r="AC836" s="1"/>
    </row>
    <row r="837" spans="1:29"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8"/>
      <c r="AC837" s="1"/>
    </row>
    <row r="838" spans="1:29"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8"/>
      <c r="AC838" s="1"/>
    </row>
    <row r="839" spans="1:29"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8"/>
      <c r="AC839" s="1"/>
    </row>
    <row r="840" spans="1:29"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8"/>
      <c r="AC840" s="1"/>
    </row>
    <row r="841" spans="1:29"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8"/>
      <c r="AC841" s="1"/>
    </row>
    <row r="842" spans="1:29"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8"/>
      <c r="AC842" s="1"/>
    </row>
    <row r="843" spans="1:29"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8"/>
      <c r="AC843" s="1"/>
    </row>
    <row r="844" spans="1:29"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8"/>
      <c r="AC844" s="1"/>
    </row>
    <row r="845" spans="1:29"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8"/>
      <c r="AC845" s="1"/>
    </row>
    <row r="846" spans="1:29"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8"/>
      <c r="AC846" s="1"/>
    </row>
    <row r="847" spans="1:29"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8"/>
      <c r="AC847" s="1"/>
    </row>
    <row r="848" spans="1:29"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8"/>
      <c r="AC848" s="1"/>
    </row>
    <row r="849" spans="1:29"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8"/>
      <c r="AC849" s="1"/>
    </row>
    <row r="850" spans="1:29"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8"/>
      <c r="AC850" s="1"/>
    </row>
    <row r="851" spans="1:29"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8"/>
      <c r="AC851" s="1"/>
    </row>
    <row r="852" spans="1:29"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8"/>
      <c r="AC852" s="1"/>
    </row>
    <row r="853" spans="1:29"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8"/>
      <c r="AC853" s="1"/>
    </row>
    <row r="854" spans="1:29"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8"/>
      <c r="AC854" s="1"/>
    </row>
    <row r="855" spans="1:29"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8"/>
      <c r="AC855" s="1"/>
    </row>
    <row r="856" spans="1:29"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8"/>
      <c r="AC856" s="1"/>
    </row>
    <row r="857" spans="1:29"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8"/>
      <c r="AC857" s="1"/>
    </row>
    <row r="858" spans="1:29"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8"/>
      <c r="AC858" s="1"/>
    </row>
    <row r="859" spans="1:29"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8"/>
      <c r="AC859" s="1"/>
    </row>
    <row r="860" spans="1:29"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8"/>
      <c r="AC860" s="1"/>
    </row>
    <row r="861" spans="1:29"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8"/>
      <c r="AC861" s="1"/>
    </row>
    <row r="862" spans="1:29"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8"/>
      <c r="AC862" s="1"/>
    </row>
    <row r="863" spans="1:29"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8"/>
      <c r="AC863" s="1"/>
    </row>
    <row r="864" spans="1:29"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8"/>
      <c r="AC864" s="1"/>
    </row>
    <row r="865" spans="1:29"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8"/>
      <c r="AC865" s="1"/>
    </row>
    <row r="866" spans="1:29"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8"/>
      <c r="AC866" s="1"/>
    </row>
    <row r="867" spans="1:29"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8"/>
      <c r="AC867" s="1"/>
    </row>
    <row r="868" spans="1:29"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8"/>
      <c r="AC868" s="1"/>
    </row>
    <row r="869" spans="1:29"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8"/>
      <c r="AC869" s="1"/>
    </row>
    <row r="870" spans="1:29"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8"/>
      <c r="AC870" s="1"/>
    </row>
    <row r="871" spans="1:29"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8"/>
      <c r="AC871" s="1"/>
    </row>
    <row r="872" spans="1:29"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8"/>
      <c r="AC872" s="1"/>
    </row>
    <row r="873" spans="1:29"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8"/>
      <c r="AC873" s="1"/>
    </row>
    <row r="874" spans="1:29"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8"/>
      <c r="AC874" s="1"/>
    </row>
    <row r="875" spans="1:29"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8"/>
      <c r="AC875" s="1"/>
    </row>
    <row r="876" spans="1:29"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8"/>
      <c r="AC876" s="1"/>
    </row>
    <row r="877" spans="1:29"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8"/>
      <c r="AC877" s="1"/>
    </row>
    <row r="878" spans="1:29"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8"/>
      <c r="AC878" s="1"/>
    </row>
    <row r="879" spans="1:29"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8"/>
      <c r="AC879" s="1"/>
    </row>
    <row r="880" spans="1:29"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8"/>
      <c r="AC880" s="1"/>
    </row>
    <row r="881" spans="1:29"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8"/>
      <c r="AC881" s="1"/>
    </row>
    <row r="882" spans="1:29"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8"/>
      <c r="AC882" s="1"/>
    </row>
    <row r="883" spans="1:29"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8"/>
      <c r="AC883" s="1"/>
    </row>
    <row r="884" spans="1:29"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8"/>
      <c r="AC884" s="1"/>
    </row>
    <row r="885" spans="1:29"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8"/>
      <c r="AC885" s="1"/>
    </row>
    <row r="886" spans="1:29"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8"/>
      <c r="AC886" s="1"/>
    </row>
    <row r="887" spans="1:29"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8"/>
      <c r="AC887" s="1"/>
    </row>
    <row r="888" spans="1:29"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8"/>
      <c r="AC888" s="1"/>
    </row>
    <row r="889" spans="1:29"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8"/>
      <c r="AC889" s="1"/>
    </row>
    <row r="890" spans="1:29"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8"/>
      <c r="AC890" s="1"/>
    </row>
    <row r="891" spans="1:29"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8"/>
      <c r="AC891" s="1"/>
    </row>
    <row r="892" spans="1:29"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8"/>
      <c r="AC892" s="1"/>
    </row>
    <row r="893" spans="1:29"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8"/>
      <c r="AC893" s="1"/>
    </row>
    <row r="894" spans="1:29"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8"/>
      <c r="AC894" s="1"/>
    </row>
    <row r="895" spans="1:29"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8"/>
      <c r="AC895" s="1"/>
    </row>
    <row r="896" spans="1:29"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8"/>
      <c r="AC896" s="1"/>
    </row>
    <row r="897" spans="1:29"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8"/>
      <c r="AC897" s="1"/>
    </row>
    <row r="898" spans="1:29"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8"/>
      <c r="AC898" s="1"/>
    </row>
    <row r="899" spans="1:29"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8"/>
      <c r="AC899" s="1"/>
    </row>
    <row r="900" spans="1:29"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8"/>
      <c r="AC900" s="1"/>
    </row>
    <row r="901" spans="1:29"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8"/>
      <c r="AC901" s="1"/>
    </row>
    <row r="902" spans="1:29"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8"/>
      <c r="AC902" s="1"/>
    </row>
    <row r="903" spans="1:29"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8"/>
      <c r="AC903" s="1"/>
    </row>
    <row r="904" spans="1:29"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8"/>
      <c r="AC904" s="1"/>
    </row>
    <row r="905" spans="1:29"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8"/>
      <c r="AC905" s="1"/>
    </row>
    <row r="906" spans="1:29"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8"/>
      <c r="AC906" s="1"/>
    </row>
    <row r="907" spans="1:29"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8"/>
      <c r="AC907" s="1"/>
    </row>
    <row r="908" spans="1:29"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8"/>
      <c r="AC908" s="1"/>
    </row>
    <row r="909" spans="1:29"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8"/>
      <c r="AC909" s="1"/>
    </row>
    <row r="910" spans="1:29"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8"/>
      <c r="AC910" s="1"/>
    </row>
    <row r="911" spans="1:29"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8"/>
      <c r="AC911" s="1"/>
    </row>
    <row r="912" spans="1:29"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8"/>
      <c r="AC912" s="1"/>
    </row>
    <row r="913" spans="1:29"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8"/>
      <c r="AC913" s="1"/>
    </row>
    <row r="914" spans="1:29"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8"/>
      <c r="AC914" s="1"/>
    </row>
    <row r="915" spans="1:29"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8"/>
      <c r="AC915" s="1"/>
    </row>
    <row r="916" spans="1:29"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8"/>
      <c r="AC916" s="1"/>
    </row>
    <row r="917" spans="1:29"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8"/>
      <c r="AC917" s="1"/>
    </row>
    <row r="918" spans="1:29"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8"/>
      <c r="AC918" s="1"/>
    </row>
    <row r="919" spans="1:29"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8"/>
      <c r="AC919" s="1"/>
    </row>
    <row r="920" spans="1:29"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8"/>
      <c r="AC920" s="1"/>
    </row>
    <row r="921" spans="1:29"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8"/>
      <c r="AC921" s="1"/>
    </row>
    <row r="922" spans="1:29"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8"/>
      <c r="AC922" s="1"/>
    </row>
    <row r="923" spans="1:29"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8"/>
      <c r="AC923" s="1"/>
    </row>
    <row r="924" spans="1:29"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8"/>
      <c r="AC924" s="1"/>
    </row>
    <row r="925" spans="1:29"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8"/>
      <c r="AC925" s="1"/>
    </row>
    <row r="926" spans="1:29"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8"/>
      <c r="AC926" s="1"/>
    </row>
    <row r="927" spans="1:29"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8"/>
      <c r="AC927" s="1"/>
    </row>
    <row r="928" spans="1:29"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8"/>
      <c r="AC928" s="1"/>
    </row>
    <row r="929" spans="1:29"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8"/>
      <c r="AC929" s="1"/>
    </row>
    <row r="930" spans="1:29"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8"/>
      <c r="AC930" s="1"/>
    </row>
    <row r="931" spans="1:29"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8"/>
      <c r="AC931" s="1"/>
    </row>
    <row r="932" spans="1:29"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8"/>
      <c r="AC932" s="1"/>
    </row>
    <row r="933" spans="1:29"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8"/>
      <c r="AC933" s="1"/>
    </row>
    <row r="934" spans="1:29"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8"/>
      <c r="AC934" s="1"/>
    </row>
    <row r="935" spans="1:29"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8"/>
      <c r="AC935" s="1"/>
    </row>
    <row r="936" spans="1:29"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8"/>
      <c r="AC936" s="1"/>
    </row>
    <row r="937" spans="1:29"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8"/>
      <c r="AC937" s="1"/>
    </row>
    <row r="938" spans="1:29"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8"/>
      <c r="AC938" s="1"/>
    </row>
    <row r="939" spans="1:29"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8"/>
      <c r="AC939" s="1"/>
    </row>
    <row r="940" spans="1:29"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8"/>
      <c r="AC940" s="1"/>
    </row>
    <row r="941" spans="1:29"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8"/>
      <c r="AC941" s="1"/>
    </row>
    <row r="942" spans="1:29"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8"/>
      <c r="AC942" s="1"/>
    </row>
    <row r="943" spans="1:29"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8"/>
      <c r="AC943" s="1"/>
    </row>
    <row r="944" spans="1:29"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8"/>
      <c r="AC944" s="1"/>
    </row>
    <row r="945" spans="1:29"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8"/>
      <c r="AC945" s="1"/>
    </row>
    <row r="946" spans="1:29"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8"/>
      <c r="AC946" s="1"/>
    </row>
    <row r="947" spans="1:29"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8"/>
      <c r="AC947" s="1"/>
    </row>
    <row r="948" spans="1:29"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8"/>
      <c r="AC948" s="1"/>
    </row>
    <row r="949" spans="1:29"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8"/>
      <c r="AC949" s="1"/>
    </row>
    <row r="950" spans="1:29"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8"/>
      <c r="AC950" s="1"/>
    </row>
    <row r="951" spans="1:29"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8"/>
      <c r="AC951" s="1"/>
    </row>
    <row r="952" spans="1:29"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8"/>
      <c r="AC952" s="1"/>
    </row>
    <row r="953" spans="1:29"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8"/>
      <c r="AC953" s="1"/>
    </row>
    <row r="954" spans="1:29"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8"/>
      <c r="AC954" s="1"/>
    </row>
    <row r="955" spans="1:29"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8"/>
      <c r="AC955" s="1"/>
    </row>
    <row r="956" spans="1:29"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8"/>
      <c r="AC956" s="1"/>
    </row>
    <row r="957" spans="1:29"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8"/>
      <c r="AC957" s="1"/>
    </row>
    <row r="958" spans="1:29"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8"/>
      <c r="AC958" s="1"/>
    </row>
    <row r="959" spans="1:29"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8"/>
      <c r="AC959" s="1"/>
    </row>
    <row r="960" spans="1:29"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8"/>
      <c r="AC960" s="1"/>
    </row>
    <row r="961" spans="1:29"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8"/>
      <c r="AC961" s="1"/>
    </row>
    <row r="962" spans="1:29"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8"/>
      <c r="AC962" s="1"/>
    </row>
    <row r="963" spans="1:29"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8"/>
      <c r="AC963" s="1"/>
    </row>
    <row r="964" spans="1:29"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8"/>
      <c r="AC964" s="1"/>
    </row>
    <row r="965" spans="1:29"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8"/>
      <c r="AC965" s="1"/>
    </row>
    <row r="966" spans="1:29"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8"/>
      <c r="AC966" s="1"/>
    </row>
    <row r="967" spans="1:29"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8"/>
      <c r="AC967" s="1"/>
    </row>
    <row r="968" spans="1:29"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8"/>
      <c r="AC968" s="1"/>
    </row>
    <row r="969" spans="1:29"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8"/>
      <c r="AC969" s="1"/>
    </row>
    <row r="970" spans="1:29"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8"/>
      <c r="AC970" s="1"/>
    </row>
    <row r="971" spans="1:29"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8"/>
      <c r="AC971" s="1"/>
    </row>
    <row r="972" spans="1:29"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8"/>
      <c r="AC972" s="1"/>
    </row>
    <row r="973" spans="1:29"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8"/>
      <c r="AC973" s="1"/>
    </row>
    <row r="974" spans="1:29"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8"/>
      <c r="AC974" s="1"/>
    </row>
    <row r="975" spans="1:29"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8"/>
      <c r="AC975" s="1"/>
    </row>
    <row r="976" spans="1:29"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8"/>
      <c r="AC976" s="1"/>
    </row>
    <row r="977" spans="1:29"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8"/>
      <c r="AC977" s="1"/>
    </row>
    <row r="978" spans="1:29"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8"/>
      <c r="AC978" s="1"/>
    </row>
    <row r="979" spans="1:29"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8"/>
      <c r="AC979" s="1"/>
    </row>
    <row r="980" spans="1:29"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8"/>
      <c r="AC980" s="1"/>
    </row>
    <row r="981" spans="1:29"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8"/>
      <c r="AC981" s="1"/>
    </row>
    <row r="982" spans="1:29"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8"/>
      <c r="AC982" s="1"/>
    </row>
    <row r="983" spans="1:29"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8"/>
      <c r="AC983" s="1"/>
    </row>
    <row r="984" spans="1:29"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8"/>
      <c r="AC984" s="1"/>
    </row>
    <row r="985" spans="1:29"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8"/>
      <c r="AC985" s="1"/>
    </row>
    <row r="986" spans="1:29"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8"/>
      <c r="AC986" s="1"/>
    </row>
    <row r="987" spans="1:29"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8"/>
      <c r="AC987" s="1"/>
    </row>
    <row r="988" spans="1:29"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8"/>
      <c r="AC988" s="1"/>
    </row>
    <row r="989" spans="1:29"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8"/>
      <c r="AC989" s="1"/>
    </row>
    <row r="990" spans="1:29"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8"/>
      <c r="AC990" s="1"/>
    </row>
    <row r="991" spans="1:29"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8"/>
      <c r="AC991" s="1"/>
    </row>
    <row r="992" spans="1:29"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8"/>
      <c r="AC992" s="1"/>
    </row>
    <row r="993" spans="1:29"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8"/>
      <c r="AC993" s="1"/>
    </row>
    <row r="994" spans="1:29"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8"/>
      <c r="AC994" s="1"/>
    </row>
    <row r="995" spans="1:29"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8"/>
      <c r="AC995" s="1"/>
    </row>
    <row r="996" spans="1:29"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8"/>
      <c r="AC996" s="1"/>
    </row>
    <row r="997" spans="1:29"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8"/>
      <c r="AC997" s="1"/>
    </row>
    <row r="998" spans="1:29"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8"/>
      <c r="AC998" s="1"/>
    </row>
    <row r="999" spans="1:29"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8"/>
      <c r="AC999" s="1"/>
    </row>
    <row r="1000" spans="1:29"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8"/>
      <c r="AC1000" s="1"/>
    </row>
    <row r="1001" spans="1:29"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8"/>
      <c r="AC1001" s="1"/>
    </row>
    <row r="1002" spans="1:29"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8"/>
      <c r="AC1002" s="1"/>
    </row>
    <row r="1003" spans="1:29"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8"/>
      <c r="AC1003" s="1"/>
    </row>
    <row r="1004" spans="1:29"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8"/>
      <c r="AC1004" s="1"/>
    </row>
  </sheetData>
  <mergeCells count="321">
    <mergeCell ref="G71:J71"/>
    <mergeCell ref="K71:T71"/>
    <mergeCell ref="U71:V71"/>
    <mergeCell ref="M54:P54"/>
    <mergeCell ref="U54:V54"/>
    <mergeCell ref="C55:F55"/>
    <mergeCell ref="H55:J55"/>
    <mergeCell ref="M55:P55"/>
    <mergeCell ref="U55:V55"/>
    <mergeCell ref="G69:J69"/>
    <mergeCell ref="G70:J70"/>
    <mergeCell ref="K70:T70"/>
    <mergeCell ref="U70:V70"/>
    <mergeCell ref="G68:J68"/>
    <mergeCell ref="K68:T68"/>
    <mergeCell ref="U68:V68"/>
    <mergeCell ref="K69:T69"/>
    <mergeCell ref="U69:V69"/>
    <mergeCell ref="H27:J27"/>
    <mergeCell ref="H28:J28"/>
    <mergeCell ref="C30:F30"/>
    <mergeCell ref="H30:J30"/>
    <mergeCell ref="U30:V30"/>
    <mergeCell ref="H31:J31"/>
    <mergeCell ref="U31:V31"/>
    <mergeCell ref="H36:J36"/>
    <mergeCell ref="H37:J37"/>
    <mergeCell ref="M36:P36"/>
    <mergeCell ref="M37:P37"/>
    <mergeCell ref="M30:P30"/>
    <mergeCell ref="M31:P31"/>
    <mergeCell ref="M33:P33"/>
    <mergeCell ref="U33:V33"/>
    <mergeCell ref="M34:P34"/>
    <mergeCell ref="U34:V34"/>
    <mergeCell ref="U36:V36"/>
    <mergeCell ref="U37:V37"/>
    <mergeCell ref="C64:F64"/>
    <mergeCell ref="H64:J64"/>
    <mergeCell ref="U64:V64"/>
    <mergeCell ref="M63:P63"/>
    <mergeCell ref="M64:P64"/>
    <mergeCell ref="G66:J66"/>
    <mergeCell ref="K66:T66"/>
    <mergeCell ref="U66:V66"/>
    <mergeCell ref="B67:C67"/>
    <mergeCell ref="G67:J67"/>
    <mergeCell ref="K67:T67"/>
    <mergeCell ref="U67:V67"/>
    <mergeCell ref="M58:P58"/>
    <mergeCell ref="U58:V58"/>
    <mergeCell ref="C59:F59"/>
    <mergeCell ref="H59:J59"/>
    <mergeCell ref="U59:V59"/>
    <mergeCell ref="M59:P59"/>
    <mergeCell ref="K61:V61"/>
    <mergeCell ref="C63:F63"/>
    <mergeCell ref="H63:J63"/>
    <mergeCell ref="U63:V63"/>
    <mergeCell ref="C46:F46"/>
    <mergeCell ref="C48:F48"/>
    <mergeCell ref="H48:J48"/>
    <mergeCell ref="C49:F49"/>
    <mergeCell ref="H49:J49"/>
    <mergeCell ref="C51:F51"/>
    <mergeCell ref="C52:F52"/>
    <mergeCell ref="C58:F58"/>
    <mergeCell ref="H58:J58"/>
    <mergeCell ref="C54:F54"/>
    <mergeCell ref="H54:J54"/>
    <mergeCell ref="H46:J46"/>
    <mergeCell ref="U46:V46"/>
    <mergeCell ref="M51:P51"/>
    <mergeCell ref="M52:P52"/>
    <mergeCell ref="M45:P45"/>
    <mergeCell ref="M46:P46"/>
    <mergeCell ref="M48:P48"/>
    <mergeCell ref="U48:V48"/>
    <mergeCell ref="M49:P49"/>
    <mergeCell ref="U49:V49"/>
    <mergeCell ref="U51:V51"/>
    <mergeCell ref="U52:V52"/>
    <mergeCell ref="H51:J51"/>
    <mergeCell ref="H52:J52"/>
    <mergeCell ref="U40:V40"/>
    <mergeCell ref="C41:F41"/>
    <mergeCell ref="H41:J41"/>
    <mergeCell ref="U41:V41"/>
    <mergeCell ref="M41:P41"/>
    <mergeCell ref="K43:V43"/>
    <mergeCell ref="C45:F45"/>
    <mergeCell ref="H45:J45"/>
    <mergeCell ref="U45:V45"/>
    <mergeCell ref="C22:F22"/>
    <mergeCell ref="C23:F23"/>
    <mergeCell ref="H23:J23"/>
    <mergeCell ref="M23:P23"/>
    <mergeCell ref="C27:F27"/>
    <mergeCell ref="M27:P27"/>
    <mergeCell ref="C28:F28"/>
    <mergeCell ref="M28:P28"/>
    <mergeCell ref="C40:F40"/>
    <mergeCell ref="H40:J40"/>
    <mergeCell ref="M40:P40"/>
    <mergeCell ref="C31:F31"/>
    <mergeCell ref="C33:F33"/>
    <mergeCell ref="H33:J33"/>
    <mergeCell ref="C34:F34"/>
    <mergeCell ref="H34:J34"/>
    <mergeCell ref="C36:F36"/>
    <mergeCell ref="C37:F37"/>
    <mergeCell ref="T23:V23"/>
    <mergeCell ref="W23:Y23"/>
    <mergeCell ref="Z23:AB23"/>
    <mergeCell ref="K25:V25"/>
    <mergeCell ref="U27:V27"/>
    <mergeCell ref="U28:V28"/>
    <mergeCell ref="T20:V20"/>
    <mergeCell ref="W20:Y20"/>
    <mergeCell ref="Z20:AB20"/>
    <mergeCell ref="T21:V21"/>
    <mergeCell ref="W21:Y21"/>
    <mergeCell ref="Z21:AB21"/>
    <mergeCell ref="T22:V22"/>
    <mergeCell ref="C161:R161"/>
    <mergeCell ref="O1:T1"/>
    <mergeCell ref="K7:V7"/>
    <mergeCell ref="N9:O9"/>
    <mergeCell ref="W9:Z9"/>
    <mergeCell ref="N10:O10"/>
    <mergeCell ref="N11:O11"/>
    <mergeCell ref="N12:O12"/>
    <mergeCell ref="N13:O13"/>
    <mergeCell ref="N14:O14"/>
    <mergeCell ref="W14:Z14"/>
    <mergeCell ref="N15:O15"/>
    <mergeCell ref="W15:Z15"/>
    <mergeCell ref="K18:V18"/>
    <mergeCell ref="C20:F20"/>
    <mergeCell ref="W22:Y22"/>
    <mergeCell ref="Z22:AB22"/>
    <mergeCell ref="H20:J20"/>
    <mergeCell ref="M20:P20"/>
    <mergeCell ref="C21:F21"/>
    <mergeCell ref="H21:J21"/>
    <mergeCell ref="M21:P21"/>
    <mergeCell ref="H22:J22"/>
    <mergeCell ref="M22:P22"/>
    <mergeCell ref="C145:D145"/>
    <mergeCell ref="I145:J145"/>
    <mergeCell ref="O145:P145"/>
    <mergeCell ref="I151:J151"/>
    <mergeCell ref="I152:J152"/>
    <mergeCell ref="I153:J153"/>
    <mergeCell ref="I158:J158"/>
    <mergeCell ref="I159:J159"/>
    <mergeCell ref="I160:J160"/>
    <mergeCell ref="C152:D152"/>
    <mergeCell ref="C153:D153"/>
    <mergeCell ref="C158:D158"/>
    <mergeCell ref="C159:D159"/>
    <mergeCell ref="C160:D160"/>
    <mergeCell ref="B156:R156"/>
    <mergeCell ref="B157:R157"/>
    <mergeCell ref="N158:P158"/>
    <mergeCell ref="N159:P159"/>
    <mergeCell ref="N160:P160"/>
    <mergeCell ref="B140:P140"/>
    <mergeCell ref="B141:P141"/>
    <mergeCell ref="C142:D142"/>
    <mergeCell ref="I142:J142"/>
    <mergeCell ref="O142:P142"/>
    <mergeCell ref="I143:J143"/>
    <mergeCell ref="O143:P143"/>
    <mergeCell ref="C143:D143"/>
    <mergeCell ref="C144:D144"/>
    <mergeCell ref="I144:J144"/>
    <mergeCell ref="O144:P144"/>
    <mergeCell ref="O136:P136"/>
    <mergeCell ref="O137:P137"/>
    <mergeCell ref="C135:D135"/>
    <mergeCell ref="I135:J135"/>
    <mergeCell ref="O135:P135"/>
    <mergeCell ref="C136:D136"/>
    <mergeCell ref="I136:J136"/>
    <mergeCell ref="C137:D137"/>
    <mergeCell ref="I137:J137"/>
    <mergeCell ref="O150:P150"/>
    <mergeCell ref="O151:P151"/>
    <mergeCell ref="O153:P153"/>
    <mergeCell ref="B148:R148"/>
    <mergeCell ref="B149:R149"/>
    <mergeCell ref="C150:D150"/>
    <mergeCell ref="I150:J150"/>
    <mergeCell ref="T150:U150"/>
    <mergeCell ref="C151:D151"/>
    <mergeCell ref="O152:P152"/>
    <mergeCell ref="C117:D117"/>
    <mergeCell ref="C118:D118"/>
    <mergeCell ref="C119:D119"/>
    <mergeCell ref="C120:D120"/>
    <mergeCell ref="K122:V122"/>
    <mergeCell ref="I134:J134"/>
    <mergeCell ref="O134:P134"/>
    <mergeCell ref="B122:I122"/>
    <mergeCell ref="F124:G124"/>
    <mergeCell ref="B130:Q130"/>
    <mergeCell ref="B131:Q131"/>
    <mergeCell ref="B132:Q132"/>
    <mergeCell ref="B133:Q133"/>
    <mergeCell ref="C134:D134"/>
    <mergeCell ref="C112:D112"/>
    <mergeCell ref="M112:N112"/>
    <mergeCell ref="C113:D113"/>
    <mergeCell ref="M113:N113"/>
    <mergeCell ref="C114:D114"/>
    <mergeCell ref="M114:N114"/>
    <mergeCell ref="M115:N115"/>
    <mergeCell ref="C115:D115"/>
    <mergeCell ref="C116:D116"/>
    <mergeCell ref="O95:Q95"/>
    <mergeCell ref="O96:Q96"/>
    <mergeCell ref="K98:V98"/>
    <mergeCell ref="G100:U100"/>
    <mergeCell ref="L110:R110"/>
    <mergeCell ref="M111:R111"/>
    <mergeCell ref="G101:U101"/>
    <mergeCell ref="G102:U102"/>
    <mergeCell ref="B105:V105"/>
    <mergeCell ref="B108:I108"/>
    <mergeCell ref="K108:V108"/>
    <mergeCell ref="B110:H110"/>
    <mergeCell ref="C111:H111"/>
    <mergeCell ref="K95:M95"/>
    <mergeCell ref="K96:M96"/>
    <mergeCell ref="B90:C90"/>
    <mergeCell ref="B91:C91"/>
    <mergeCell ref="B92:C92"/>
    <mergeCell ref="B93:C93"/>
    <mergeCell ref="B94:C94"/>
    <mergeCell ref="G92:H92"/>
    <mergeCell ref="G96:H96"/>
    <mergeCell ref="G91:H91"/>
    <mergeCell ref="I91:J91"/>
    <mergeCell ref="I92:J92"/>
    <mergeCell ref="I93:J93"/>
    <mergeCell ref="I94:J94"/>
    <mergeCell ref="G93:H93"/>
    <mergeCell ref="G94:H94"/>
    <mergeCell ref="G95:H95"/>
    <mergeCell ref="B83:C83"/>
    <mergeCell ref="B84:C84"/>
    <mergeCell ref="I84:J84"/>
    <mergeCell ref="O85:Q85"/>
    <mergeCell ref="G87:H87"/>
    <mergeCell ref="I87:J87"/>
    <mergeCell ref="I88:J88"/>
    <mergeCell ref="K88:M88"/>
    <mergeCell ref="K91:M91"/>
    <mergeCell ref="G86:H86"/>
    <mergeCell ref="G88:H88"/>
    <mergeCell ref="G90:H90"/>
    <mergeCell ref="I90:J90"/>
    <mergeCell ref="K90:M90"/>
    <mergeCell ref="O93:Q93"/>
    <mergeCell ref="O94:Q94"/>
    <mergeCell ref="O86:Q86"/>
    <mergeCell ref="O87:Q87"/>
    <mergeCell ref="O88:Q88"/>
    <mergeCell ref="O89:Q89"/>
    <mergeCell ref="O90:Q90"/>
    <mergeCell ref="O91:Q91"/>
    <mergeCell ref="O92:Q92"/>
    <mergeCell ref="K92:M92"/>
    <mergeCell ref="K93:M93"/>
    <mergeCell ref="K94:M94"/>
    <mergeCell ref="B85:C85"/>
    <mergeCell ref="B86:C86"/>
    <mergeCell ref="I86:J86"/>
    <mergeCell ref="K86:M86"/>
    <mergeCell ref="B87:C87"/>
    <mergeCell ref="K87:M87"/>
    <mergeCell ref="B88:C88"/>
    <mergeCell ref="B89:C89"/>
    <mergeCell ref="G89:H89"/>
    <mergeCell ref="I89:J89"/>
    <mergeCell ref="K89:M89"/>
    <mergeCell ref="G78:J78"/>
    <mergeCell ref="K78:T78"/>
    <mergeCell ref="U78:V78"/>
    <mergeCell ref="G79:J79"/>
    <mergeCell ref="K79:T79"/>
    <mergeCell ref="U79:V79"/>
    <mergeCell ref="G80:J80"/>
    <mergeCell ref="G84:H84"/>
    <mergeCell ref="G85:H85"/>
    <mergeCell ref="I85:J85"/>
    <mergeCell ref="K85:M85"/>
    <mergeCell ref="K84:M84"/>
    <mergeCell ref="O84:Q84"/>
    <mergeCell ref="K80:T80"/>
    <mergeCell ref="U80:V80"/>
    <mergeCell ref="K82:V82"/>
    <mergeCell ref="K77:T77"/>
    <mergeCell ref="U77:V77"/>
    <mergeCell ref="G75:J75"/>
    <mergeCell ref="K75:T75"/>
    <mergeCell ref="U75:V75"/>
    <mergeCell ref="G76:J76"/>
    <mergeCell ref="K76:T76"/>
    <mergeCell ref="U76:V76"/>
    <mergeCell ref="G77:J77"/>
    <mergeCell ref="K74:T74"/>
    <mergeCell ref="U74:V74"/>
    <mergeCell ref="G72:J72"/>
    <mergeCell ref="K72:T72"/>
    <mergeCell ref="U72:V72"/>
    <mergeCell ref="G73:J73"/>
    <mergeCell ref="K73:T73"/>
    <mergeCell ref="U73:V73"/>
    <mergeCell ref="G74:J74"/>
  </mergeCells>
  <printOptions horizontalCentered="1" gridLines="1"/>
  <pageMargins left="0.7" right="0.7" top="0.75" bottom="0.75" header="0" footer="0"/>
  <pageSetup fitToHeight="0" pageOrder="overThenDown" orientation="landscape" cellComments="atEnd"/>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1:AC1004"/>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8.5859375" customWidth="1"/>
    <col min="15" max="15" width="5.41015625" customWidth="1"/>
    <col min="16" max="16" width="10" customWidth="1"/>
    <col min="17" max="17" width="10.5859375" customWidth="1"/>
    <col min="18" max="18" width="16.41015625" customWidth="1"/>
    <col min="19" max="19" width="24.87890625" customWidth="1"/>
    <col min="20" max="20" width="8.41015625" customWidth="1"/>
    <col min="21" max="21" width="8.1171875" customWidth="1"/>
    <col min="22" max="22" width="5.87890625" customWidth="1"/>
    <col min="23" max="23" width="10.87890625" customWidth="1"/>
    <col min="24" max="25" width="13.703125" customWidth="1"/>
    <col min="26" max="26" width="14.87890625" customWidth="1"/>
    <col min="27" max="27" width="17.41015625" customWidth="1"/>
    <col min="28" max="28" width="0.703125" customWidth="1"/>
    <col min="29" max="29" width="8.41015625" customWidth="1"/>
  </cols>
  <sheetData>
    <row r="1" spans="1:29" ht="18.75" customHeight="1">
      <c r="A1" s="1"/>
      <c r="B1" s="2"/>
      <c r="C1" s="3"/>
      <c r="D1" s="2"/>
      <c r="E1" s="2"/>
      <c r="F1" s="2"/>
      <c r="G1" s="4"/>
      <c r="H1" s="5"/>
      <c r="I1" s="5"/>
      <c r="J1" s="5"/>
      <c r="K1" s="5"/>
      <c r="L1" s="6"/>
      <c r="M1" s="6"/>
      <c r="N1" s="7"/>
      <c r="O1" s="398"/>
      <c r="P1" s="381"/>
      <c r="Q1" s="381"/>
      <c r="R1" s="381"/>
      <c r="S1" s="381"/>
      <c r="T1" s="381"/>
      <c r="U1" s="7"/>
      <c r="V1" s="1"/>
      <c r="W1" s="1"/>
      <c r="X1" s="1"/>
      <c r="Y1" s="1"/>
      <c r="Z1" s="1"/>
      <c r="AA1" s="1"/>
      <c r="AB1" s="8"/>
      <c r="AC1" s="1"/>
    </row>
    <row r="2" spans="1:29"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8"/>
      <c r="AC2" s="1"/>
    </row>
    <row r="3" spans="1:29" ht="12.75" customHeight="1">
      <c r="A3" s="1"/>
      <c r="B3" s="1"/>
      <c r="C3" s="9"/>
      <c r="D3" s="1"/>
      <c r="E3" s="1"/>
      <c r="F3" s="1"/>
      <c r="G3" s="9"/>
      <c r="H3" s="1"/>
      <c r="I3" s="1"/>
      <c r="J3" s="1"/>
      <c r="K3" s="1"/>
      <c r="L3" s="1"/>
      <c r="M3" s="1"/>
      <c r="N3" s="1"/>
      <c r="O3" s="1"/>
      <c r="P3" s="1"/>
      <c r="Q3" s="1"/>
      <c r="R3" s="1"/>
      <c r="S3" s="1"/>
      <c r="T3" s="1"/>
      <c r="U3" s="1"/>
      <c r="V3" s="1"/>
      <c r="W3" s="1"/>
      <c r="X3" s="1"/>
      <c r="Y3" s="1"/>
      <c r="Z3" s="1"/>
      <c r="AA3" s="1"/>
      <c r="AB3" s="8"/>
      <c r="AC3" s="1"/>
    </row>
    <row r="4" spans="1:29" ht="13.5" customHeight="1">
      <c r="A4" s="1"/>
      <c r="B4" s="11"/>
      <c r="C4" s="10"/>
      <c r="D4" s="11"/>
      <c r="E4" s="11"/>
      <c r="F4" s="11"/>
      <c r="G4" s="9"/>
      <c r="H4" s="1"/>
      <c r="I4" s="1"/>
      <c r="J4" s="1"/>
      <c r="K4" s="1"/>
      <c r="L4" s="1"/>
      <c r="M4" s="1"/>
      <c r="N4" s="1"/>
      <c r="O4" s="1"/>
      <c r="P4" s="1"/>
      <c r="Q4" s="1"/>
      <c r="R4" s="1"/>
      <c r="S4" s="1"/>
      <c r="T4" s="1"/>
      <c r="U4" s="1"/>
      <c r="V4" s="1"/>
      <c r="W4" s="1"/>
      <c r="X4" s="1"/>
      <c r="Y4" s="1"/>
      <c r="Z4" s="1"/>
      <c r="AA4" s="1"/>
      <c r="AB4" s="8"/>
      <c r="AC4" s="1"/>
    </row>
    <row r="5" spans="1:29" ht="13.5" customHeight="1">
      <c r="A5" s="1"/>
      <c r="B5" s="1"/>
      <c r="C5" s="9"/>
      <c r="D5" s="1"/>
      <c r="E5" s="1"/>
      <c r="F5" s="1"/>
      <c r="G5" s="9"/>
      <c r="H5" s="1"/>
      <c r="I5" s="1"/>
      <c r="J5" s="1"/>
      <c r="K5" s="1"/>
      <c r="L5" s="1"/>
      <c r="M5" s="1"/>
      <c r="N5" s="1"/>
      <c r="O5" s="1"/>
      <c r="P5" s="1"/>
      <c r="Q5" s="1"/>
      <c r="R5" s="1"/>
      <c r="S5" s="1"/>
      <c r="T5" s="1"/>
      <c r="U5" s="1"/>
      <c r="V5" s="1"/>
      <c r="W5" s="1"/>
      <c r="X5" s="1"/>
      <c r="Y5" s="1"/>
      <c r="Z5" s="1"/>
      <c r="AA5" s="1"/>
      <c r="AB5" s="8"/>
      <c r="AC5" s="1"/>
    </row>
    <row r="6" spans="1:29"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row>
    <row r="7" spans="1:29" ht="20.25" customHeight="1">
      <c r="A7" s="1"/>
      <c r="B7" s="13" t="s">
        <v>0</v>
      </c>
      <c r="C7" s="14"/>
      <c r="D7" s="15"/>
      <c r="E7" s="15"/>
      <c r="F7" s="15"/>
      <c r="G7" s="16"/>
      <c r="H7" s="17"/>
      <c r="I7" s="17"/>
      <c r="J7" s="17"/>
      <c r="K7" s="388" t="s">
        <v>571</v>
      </c>
      <c r="L7" s="389"/>
      <c r="M7" s="389"/>
      <c r="N7" s="389"/>
      <c r="O7" s="389"/>
      <c r="P7" s="389"/>
      <c r="Q7" s="389"/>
      <c r="R7" s="389"/>
      <c r="S7" s="389"/>
      <c r="T7" s="389"/>
      <c r="U7" s="389"/>
      <c r="V7" s="390"/>
      <c r="W7" s="1"/>
      <c r="X7" s="1"/>
      <c r="Y7" s="1"/>
      <c r="Z7" s="1"/>
      <c r="AA7" s="1"/>
      <c r="AB7" s="1"/>
      <c r="AC7" s="1"/>
    </row>
    <row r="8" spans="1:29"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row>
    <row r="9" spans="1:29" ht="13.5" customHeight="1">
      <c r="A9" s="1"/>
      <c r="B9" s="20" t="s">
        <v>2</v>
      </c>
      <c r="C9" s="21" t="s">
        <v>3</v>
      </c>
      <c r="D9" s="22" t="s">
        <v>4</v>
      </c>
      <c r="E9" s="23"/>
      <c r="F9" s="9"/>
      <c r="G9" s="20" t="s">
        <v>5</v>
      </c>
      <c r="H9" s="21" t="s">
        <v>3</v>
      </c>
      <c r="I9" s="22" t="s">
        <v>4</v>
      </c>
      <c r="J9" s="24"/>
      <c r="K9" s="20" t="s">
        <v>6</v>
      </c>
      <c r="L9" s="263"/>
      <c r="M9" s="21" t="s">
        <v>3</v>
      </c>
      <c r="N9" s="522" t="s">
        <v>4</v>
      </c>
      <c r="O9" s="523"/>
      <c r="P9" s="24"/>
      <c r="Q9" s="20" t="s">
        <v>7</v>
      </c>
      <c r="R9" s="263"/>
      <c r="S9" s="22" t="s">
        <v>4</v>
      </c>
      <c r="T9" s="25" t="s">
        <v>8</v>
      </c>
      <c r="U9" s="26" t="s">
        <v>3</v>
      </c>
      <c r="V9" s="290" t="s">
        <v>9</v>
      </c>
      <c r="W9" s="510" t="s">
        <v>435</v>
      </c>
      <c r="X9" s="511"/>
      <c r="Y9" s="511"/>
      <c r="Z9" s="512"/>
      <c r="AA9" s="28"/>
      <c r="AB9" s="1"/>
      <c r="AC9" s="1"/>
    </row>
    <row r="10" spans="1:29" ht="13.5" customHeight="1">
      <c r="A10" s="1"/>
      <c r="B10" s="29" t="s">
        <v>10</v>
      </c>
      <c r="C10" s="244">
        <v>59</v>
      </c>
      <c r="D10" s="245">
        <f>C10/C15</f>
        <v>0.34104046242774566</v>
      </c>
      <c r="E10" s="32"/>
      <c r="F10" s="1"/>
      <c r="G10" s="33" t="s">
        <v>11</v>
      </c>
      <c r="H10" s="150">
        <v>91</v>
      </c>
      <c r="I10" s="245">
        <f>H10/H12</f>
        <v>0.52601156069364163</v>
      </c>
      <c r="J10" s="1"/>
      <c r="K10" s="29" t="s">
        <v>12</v>
      </c>
      <c r="L10" s="265"/>
      <c r="M10" s="150">
        <v>167</v>
      </c>
      <c r="N10" s="524">
        <f>M10/M15</f>
        <v>0.96531791907514453</v>
      </c>
      <c r="O10" s="525"/>
      <c r="P10" s="1"/>
      <c r="Q10" s="146" t="s">
        <v>13</v>
      </c>
      <c r="R10" s="363"/>
      <c r="S10" s="364">
        <v>0.875</v>
      </c>
      <c r="T10" s="149" t="s">
        <v>14</v>
      </c>
      <c r="U10" s="150">
        <v>14</v>
      </c>
      <c r="V10" s="291">
        <f>C15/U10</f>
        <v>12.357142857142858</v>
      </c>
      <c r="W10" s="292" t="s">
        <v>51</v>
      </c>
      <c r="X10" s="293" t="s">
        <v>436</v>
      </c>
      <c r="Y10" s="293" t="s">
        <v>437</v>
      </c>
      <c r="Z10" s="294" t="s">
        <v>105</v>
      </c>
      <c r="AA10" s="24"/>
      <c r="AB10" s="1"/>
      <c r="AC10" s="1"/>
    </row>
    <row r="11" spans="1:29" ht="13.5" customHeight="1">
      <c r="A11" s="1"/>
      <c r="B11" s="29" t="s">
        <v>15</v>
      </c>
      <c r="C11" s="244">
        <v>85</v>
      </c>
      <c r="D11" s="245">
        <f>C11/C15</f>
        <v>0.4913294797687861</v>
      </c>
      <c r="E11" s="32"/>
      <c r="F11" s="1"/>
      <c r="G11" s="33" t="s">
        <v>16</v>
      </c>
      <c r="H11" s="150">
        <v>81</v>
      </c>
      <c r="I11" s="245">
        <f>H11/H12</f>
        <v>0.46820809248554912</v>
      </c>
      <c r="J11" s="1"/>
      <c r="K11" s="29" t="s">
        <v>17</v>
      </c>
      <c r="L11" s="265"/>
      <c r="M11" s="150">
        <v>3</v>
      </c>
      <c r="N11" s="524">
        <f>M11/M15</f>
        <v>1.7341040462427744E-2</v>
      </c>
      <c r="O11" s="525"/>
      <c r="P11" s="1"/>
      <c r="Q11" s="42" t="s">
        <v>18</v>
      </c>
      <c r="R11" s="265"/>
      <c r="S11" s="365">
        <v>6.0000000000000001E-3</v>
      </c>
      <c r="T11" s="38" t="s">
        <v>19</v>
      </c>
      <c r="U11" s="35">
        <v>3</v>
      </c>
      <c r="V11" s="295">
        <f>C15/U11</f>
        <v>57.666666666666664</v>
      </c>
      <c r="W11" s="296">
        <v>44197</v>
      </c>
      <c r="X11" s="314" t="s">
        <v>438</v>
      </c>
      <c r="Y11" s="298" t="s">
        <v>439</v>
      </c>
      <c r="Z11" s="299" t="s">
        <v>440</v>
      </c>
      <c r="AA11" s="9"/>
      <c r="AB11" s="1"/>
      <c r="AC11" s="1"/>
    </row>
    <row r="12" spans="1:29" ht="13.5" customHeight="1">
      <c r="A12" s="1"/>
      <c r="B12" s="42" t="s">
        <v>342</v>
      </c>
      <c r="C12" s="244">
        <v>29</v>
      </c>
      <c r="D12" s="245">
        <f>C12/C15</f>
        <v>0.16763005780346821</v>
      </c>
      <c r="E12" s="32"/>
      <c r="F12" s="1"/>
      <c r="G12" s="44" t="s">
        <v>20</v>
      </c>
      <c r="H12" s="257">
        <f>C15</f>
        <v>173</v>
      </c>
      <c r="I12" s="247">
        <f>SUM(I10:I11)</f>
        <v>0.9942196531791907</v>
      </c>
      <c r="J12" s="1"/>
      <c r="K12" s="29" t="s">
        <v>21</v>
      </c>
      <c r="L12" s="267"/>
      <c r="M12" s="248">
        <v>0</v>
      </c>
      <c r="N12" s="524">
        <f>M12/M15</f>
        <v>0</v>
      </c>
      <c r="O12" s="525"/>
      <c r="P12" s="1"/>
      <c r="Q12" s="42" t="s">
        <v>22</v>
      </c>
      <c r="R12" s="265"/>
      <c r="S12" s="365">
        <v>4.5999999999999999E-2</v>
      </c>
      <c r="T12" s="38" t="s">
        <v>7</v>
      </c>
      <c r="U12" s="35">
        <v>3</v>
      </c>
      <c r="V12" s="295">
        <f>C15/U12</f>
        <v>57.666666666666664</v>
      </c>
      <c r="W12" s="358">
        <v>44304</v>
      </c>
      <c r="X12" s="359" t="s">
        <v>529</v>
      </c>
      <c r="Y12" s="359" t="s">
        <v>530</v>
      </c>
      <c r="Z12" s="360" t="s">
        <v>531</v>
      </c>
      <c r="AA12" s="9"/>
      <c r="AB12" s="1"/>
      <c r="AC12" s="1"/>
    </row>
    <row r="13" spans="1:29" ht="13.5" customHeight="1">
      <c r="A13" s="1"/>
      <c r="B13" s="29"/>
      <c r="C13" s="43"/>
      <c r="D13" s="31"/>
      <c r="E13" s="32"/>
      <c r="F13" s="1"/>
      <c r="G13" s="9"/>
      <c r="H13" s="1"/>
      <c r="I13" s="1"/>
      <c r="J13" s="1"/>
      <c r="K13" s="29" t="s">
        <v>24</v>
      </c>
      <c r="L13" s="267"/>
      <c r="M13" s="248">
        <v>0</v>
      </c>
      <c r="N13" s="524">
        <f>M13/M15</f>
        <v>0</v>
      </c>
      <c r="O13" s="525"/>
      <c r="P13" s="1"/>
      <c r="Q13" s="42" t="s">
        <v>343</v>
      </c>
      <c r="R13" s="265"/>
      <c r="S13" s="365">
        <v>6.3E-2</v>
      </c>
      <c r="T13" s="49" t="s">
        <v>20</v>
      </c>
      <c r="U13" s="50">
        <f>SUM(U10:U12)</f>
        <v>20</v>
      </c>
      <c r="V13" s="51">
        <f>C15/U13</f>
        <v>8.65</v>
      </c>
      <c r="W13" s="358">
        <v>44337</v>
      </c>
      <c r="X13" s="359" t="s">
        <v>438</v>
      </c>
      <c r="Y13" s="359" t="s">
        <v>439</v>
      </c>
      <c r="Z13" s="360" t="s">
        <v>548</v>
      </c>
      <c r="AA13" s="52"/>
      <c r="AB13" s="1"/>
      <c r="AC13" s="1"/>
    </row>
    <row r="14" spans="1:29" ht="13.5" customHeight="1">
      <c r="A14" s="1"/>
      <c r="B14" s="53"/>
      <c r="C14" s="43"/>
      <c r="D14" s="31"/>
      <c r="E14" s="32"/>
      <c r="F14" s="1"/>
      <c r="G14" s="9"/>
      <c r="H14" s="1"/>
      <c r="I14" s="1"/>
      <c r="J14" s="1"/>
      <c r="K14" s="29" t="s">
        <v>7</v>
      </c>
      <c r="L14" s="267"/>
      <c r="M14" s="150">
        <v>3</v>
      </c>
      <c r="N14" s="524">
        <f>M14/M15</f>
        <v>1.7341040462427744E-2</v>
      </c>
      <c r="O14" s="525"/>
      <c r="P14" s="1"/>
      <c r="Q14" s="54" t="s">
        <v>344</v>
      </c>
      <c r="R14" s="366"/>
      <c r="S14" s="367">
        <v>2.3E-2</v>
      </c>
      <c r="T14" s="1"/>
      <c r="U14" s="1"/>
      <c r="V14" s="1"/>
      <c r="W14" s="403" t="s">
        <v>23</v>
      </c>
      <c r="X14" s="381"/>
      <c r="Y14" s="381"/>
      <c r="Z14" s="381"/>
      <c r="AA14" s="57"/>
      <c r="AB14" s="1"/>
      <c r="AC14" s="1"/>
    </row>
    <row r="15" spans="1:29" ht="13.5" customHeight="1">
      <c r="A15" s="1"/>
      <c r="B15" s="44" t="s">
        <v>20</v>
      </c>
      <c r="C15" s="258">
        <f>C10+C11+C12</f>
        <v>173</v>
      </c>
      <c r="D15" s="46">
        <f>SUM(D10:D14)</f>
        <v>1</v>
      </c>
      <c r="E15" s="32"/>
      <c r="F15" s="1"/>
      <c r="G15" s="9"/>
      <c r="H15" s="1"/>
      <c r="I15" s="1"/>
      <c r="J15" s="1"/>
      <c r="K15" s="44" t="s">
        <v>20</v>
      </c>
      <c r="L15" s="268"/>
      <c r="M15" s="257">
        <f>M10+M11+M14</f>
        <v>173</v>
      </c>
      <c r="N15" s="526">
        <f>SUM(O10:O14)</f>
        <v>0</v>
      </c>
      <c r="O15" s="527"/>
      <c r="P15" s="1"/>
      <c r="Q15" s="59" t="s">
        <v>26</v>
      </c>
      <c r="R15" s="368"/>
      <c r="S15" s="249" t="e">
        <f>#REF!/C15</f>
        <v>#REF!</v>
      </c>
      <c r="T15" s="1"/>
      <c r="U15" s="1"/>
      <c r="V15" s="1"/>
      <c r="W15" s="404"/>
      <c r="X15" s="381"/>
      <c r="Y15" s="381"/>
      <c r="Z15" s="381"/>
      <c r="AA15" s="9"/>
      <c r="AB15" s="1"/>
      <c r="AC15" s="1"/>
    </row>
    <row r="16" spans="1:29"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row>
    <row r="17" spans="1:29"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row>
    <row r="18" spans="1:29" ht="21" customHeight="1">
      <c r="A18" s="1"/>
      <c r="B18" s="63" t="s">
        <v>27</v>
      </c>
      <c r="C18" s="64"/>
      <c r="D18" s="65"/>
      <c r="E18" s="65"/>
      <c r="F18" s="65"/>
      <c r="G18" s="66"/>
      <c r="H18" s="67"/>
      <c r="I18" s="67"/>
      <c r="J18" s="67"/>
      <c r="K18" s="388" t="s">
        <v>571</v>
      </c>
      <c r="L18" s="389"/>
      <c r="M18" s="389"/>
      <c r="N18" s="389"/>
      <c r="O18" s="389"/>
      <c r="P18" s="389"/>
      <c r="Q18" s="389"/>
      <c r="R18" s="389"/>
      <c r="S18" s="389"/>
      <c r="T18" s="389"/>
      <c r="U18" s="389"/>
      <c r="V18" s="390"/>
      <c r="W18" s="1"/>
      <c r="X18" s="232"/>
      <c r="Y18" s="232"/>
      <c r="Z18" s="232"/>
      <c r="AA18" s="241" t="s">
        <v>28</v>
      </c>
      <c r="AB18" s="1"/>
      <c r="AC18" s="1"/>
    </row>
    <row r="19" spans="1:29" ht="9.75" customHeight="1">
      <c r="A19" s="1"/>
      <c r="B19" s="2"/>
      <c r="C19" s="3"/>
      <c r="D19" s="2"/>
      <c r="E19" s="2"/>
      <c r="F19" s="2"/>
      <c r="G19" s="4"/>
      <c r="H19" s="5"/>
      <c r="I19" s="5"/>
      <c r="J19" s="5"/>
      <c r="K19" s="52"/>
      <c r="L19" s="52"/>
      <c r="M19" s="52"/>
      <c r="N19" s="52"/>
      <c r="O19" s="52"/>
      <c r="P19" s="52"/>
      <c r="Q19" s="52"/>
      <c r="R19" s="52"/>
      <c r="S19" s="52"/>
      <c r="T19" s="52"/>
      <c r="U19" s="52"/>
      <c r="V19" s="52"/>
      <c r="W19" s="1"/>
      <c r="X19" s="1"/>
      <c r="Y19" s="1"/>
      <c r="Z19" s="1"/>
      <c r="AA19" s="1"/>
      <c r="AB19" s="8"/>
      <c r="AC19" s="1"/>
    </row>
    <row r="20" spans="1:29" ht="13.5" customHeight="1">
      <c r="A20" s="1"/>
      <c r="B20" s="69"/>
      <c r="C20" s="405" t="s">
        <v>29</v>
      </c>
      <c r="D20" s="406"/>
      <c r="E20" s="406"/>
      <c r="F20" s="407"/>
      <c r="G20" s="71" t="s">
        <v>30</v>
      </c>
      <c r="H20" s="405" t="s">
        <v>31</v>
      </c>
      <c r="I20" s="406"/>
      <c r="J20" s="407"/>
      <c r="K20" s="71" t="s">
        <v>32</v>
      </c>
      <c r="L20" s="334" t="s">
        <v>33</v>
      </c>
      <c r="M20" s="405" t="s">
        <v>34</v>
      </c>
      <c r="N20" s="406"/>
      <c r="O20" s="406"/>
      <c r="P20" s="407"/>
      <c r="Q20" s="334" t="s">
        <v>35</v>
      </c>
      <c r="R20" s="334"/>
      <c r="S20" s="334" t="s">
        <v>487</v>
      </c>
      <c r="T20" s="405" t="s">
        <v>488</v>
      </c>
      <c r="U20" s="406"/>
      <c r="V20" s="407"/>
      <c r="W20" s="405" t="s">
        <v>39</v>
      </c>
      <c r="X20" s="406"/>
      <c r="Y20" s="407"/>
      <c r="Z20" s="405" t="s">
        <v>46</v>
      </c>
      <c r="AA20" s="406"/>
      <c r="AB20" s="407"/>
      <c r="AC20" s="1"/>
    </row>
    <row r="21" spans="1:29" ht="13.5" customHeight="1">
      <c r="A21" s="1"/>
      <c r="B21" s="74" t="s">
        <v>40</v>
      </c>
      <c r="C21" s="408">
        <v>116</v>
      </c>
      <c r="D21" s="409"/>
      <c r="E21" s="409"/>
      <c r="F21" s="410"/>
      <c r="G21" s="250">
        <v>177</v>
      </c>
      <c r="H21" s="493">
        <v>172</v>
      </c>
      <c r="I21" s="409"/>
      <c r="J21" s="410"/>
      <c r="K21" s="250">
        <v>173</v>
      </c>
      <c r="L21" s="76">
        <v>174</v>
      </c>
      <c r="M21" s="408">
        <v>173</v>
      </c>
      <c r="N21" s="409"/>
      <c r="O21" s="409"/>
      <c r="P21" s="410"/>
      <c r="Q21" s="76">
        <v>174</v>
      </c>
      <c r="R21" s="76"/>
      <c r="S21" s="76">
        <v>175</v>
      </c>
      <c r="T21" s="408">
        <v>175</v>
      </c>
      <c r="U21" s="409"/>
      <c r="V21" s="410"/>
      <c r="W21" s="408">
        <v>173</v>
      </c>
      <c r="X21" s="409"/>
      <c r="Y21" s="410"/>
      <c r="Z21" s="408">
        <v>173</v>
      </c>
      <c r="AA21" s="409"/>
      <c r="AB21" s="410"/>
      <c r="AC21" s="1"/>
    </row>
    <row r="22" spans="1:29" ht="13.5" customHeight="1">
      <c r="A22" s="1"/>
      <c r="B22" s="74" t="s">
        <v>41</v>
      </c>
      <c r="C22" s="408">
        <v>120</v>
      </c>
      <c r="D22" s="409"/>
      <c r="E22" s="409"/>
      <c r="F22" s="410"/>
      <c r="G22" s="76">
        <v>180</v>
      </c>
      <c r="H22" s="408">
        <v>180</v>
      </c>
      <c r="I22" s="409"/>
      <c r="J22" s="410"/>
      <c r="K22" s="250">
        <v>180</v>
      </c>
      <c r="L22" s="76">
        <v>180</v>
      </c>
      <c r="M22" s="408">
        <v>180</v>
      </c>
      <c r="N22" s="409"/>
      <c r="O22" s="409"/>
      <c r="P22" s="410"/>
      <c r="Q22" s="76">
        <v>180</v>
      </c>
      <c r="R22" s="76"/>
      <c r="S22" s="76">
        <v>180</v>
      </c>
      <c r="T22" s="408">
        <v>180</v>
      </c>
      <c r="U22" s="409"/>
      <c r="V22" s="410"/>
      <c r="W22" s="408">
        <v>180</v>
      </c>
      <c r="X22" s="409"/>
      <c r="Y22" s="410"/>
      <c r="Z22" s="408">
        <v>180</v>
      </c>
      <c r="AA22" s="409"/>
      <c r="AB22" s="410"/>
      <c r="AC22" s="1"/>
    </row>
    <row r="23" spans="1:29" ht="13.5" customHeight="1">
      <c r="A23" s="1"/>
      <c r="B23" s="81" t="s">
        <v>42</v>
      </c>
      <c r="C23" s="411">
        <f>C21-C22</f>
        <v>-4</v>
      </c>
      <c r="D23" s="412"/>
      <c r="E23" s="412"/>
      <c r="F23" s="413"/>
      <c r="G23" s="83">
        <f t="shared" ref="G23:H23" si="0">G21-G22</f>
        <v>-3</v>
      </c>
      <c r="H23" s="411">
        <f t="shared" si="0"/>
        <v>-8</v>
      </c>
      <c r="I23" s="412"/>
      <c r="J23" s="413"/>
      <c r="K23" s="270">
        <v>7</v>
      </c>
      <c r="L23" s="270">
        <v>6</v>
      </c>
      <c r="M23" s="507">
        <v>7</v>
      </c>
      <c r="N23" s="412"/>
      <c r="O23" s="412"/>
      <c r="P23" s="413"/>
      <c r="Q23" s="270">
        <v>6</v>
      </c>
      <c r="R23" s="270"/>
      <c r="S23" s="270">
        <v>5</v>
      </c>
      <c r="T23" s="507">
        <v>5</v>
      </c>
      <c r="U23" s="412"/>
      <c r="V23" s="413"/>
      <c r="W23" s="507">
        <v>7</v>
      </c>
      <c r="X23" s="412"/>
      <c r="Y23" s="413"/>
      <c r="Z23" s="507">
        <v>7</v>
      </c>
      <c r="AA23" s="412"/>
      <c r="AB23" s="413"/>
      <c r="AC23" s="1"/>
    </row>
    <row r="24" spans="1:29"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8"/>
      <c r="AC24" s="1"/>
    </row>
    <row r="25" spans="1:29" ht="20.25" customHeight="1">
      <c r="A25" s="1"/>
      <c r="B25" s="63" t="s">
        <v>43</v>
      </c>
      <c r="C25" s="64"/>
      <c r="D25" s="65"/>
      <c r="E25" s="65"/>
      <c r="F25" s="65"/>
      <c r="G25" s="66"/>
      <c r="H25" s="67"/>
      <c r="I25" s="67"/>
      <c r="J25" s="67"/>
      <c r="K25" s="388" t="s">
        <v>571</v>
      </c>
      <c r="L25" s="389"/>
      <c r="M25" s="389"/>
      <c r="N25" s="389"/>
      <c r="O25" s="389"/>
      <c r="P25" s="389"/>
      <c r="Q25" s="389"/>
      <c r="R25" s="389"/>
      <c r="S25" s="389"/>
      <c r="T25" s="389"/>
      <c r="U25" s="389"/>
      <c r="V25" s="390"/>
      <c r="W25" s="1"/>
      <c r="X25" s="1"/>
      <c r="Y25" s="1"/>
      <c r="Z25" s="1"/>
      <c r="AA25" s="1"/>
      <c r="AB25" s="8"/>
      <c r="AC25" s="1"/>
    </row>
    <row r="26" spans="1:29"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8"/>
      <c r="AC26" s="1"/>
    </row>
    <row r="27" spans="1:29" ht="13.5" customHeight="1">
      <c r="A27" s="1"/>
      <c r="B27" s="88" t="s">
        <v>44</v>
      </c>
      <c r="C27" s="416">
        <v>44068</v>
      </c>
      <c r="D27" s="406"/>
      <c r="E27" s="406"/>
      <c r="F27" s="407"/>
      <c r="G27" s="158">
        <v>44081</v>
      </c>
      <c r="H27" s="414">
        <v>44088</v>
      </c>
      <c r="I27" s="406"/>
      <c r="J27" s="407"/>
      <c r="K27" s="158">
        <v>44095</v>
      </c>
      <c r="L27" s="158"/>
      <c r="M27" s="414">
        <v>44102</v>
      </c>
      <c r="N27" s="406"/>
      <c r="O27" s="406"/>
      <c r="P27" s="407"/>
      <c r="Q27" s="158">
        <v>44109</v>
      </c>
      <c r="R27" s="158"/>
      <c r="S27" s="158"/>
      <c r="T27" s="158">
        <v>44123</v>
      </c>
      <c r="U27" s="414">
        <v>44130</v>
      </c>
      <c r="V27" s="407"/>
      <c r="W27" s="158">
        <v>44137</v>
      </c>
      <c r="X27" s="159"/>
      <c r="Y27" s="159"/>
      <c r="Z27" s="154">
        <v>44144</v>
      </c>
      <c r="AA27" s="92"/>
      <c r="AB27" s="93"/>
      <c r="AC27" s="1"/>
    </row>
    <row r="28" spans="1:29" ht="13.5" customHeight="1">
      <c r="A28" s="1"/>
      <c r="B28" s="1"/>
      <c r="C28" s="488">
        <v>0.83</v>
      </c>
      <c r="D28" s="412"/>
      <c r="E28" s="412"/>
      <c r="F28" s="413"/>
      <c r="G28" s="259">
        <v>0.79</v>
      </c>
      <c r="H28" s="494">
        <v>0.7</v>
      </c>
      <c r="I28" s="412"/>
      <c r="J28" s="413"/>
      <c r="K28" s="259">
        <v>0.84</v>
      </c>
      <c r="L28" s="259"/>
      <c r="M28" s="494">
        <v>0.85</v>
      </c>
      <c r="N28" s="412"/>
      <c r="O28" s="412"/>
      <c r="P28" s="413"/>
      <c r="Q28" s="259">
        <v>0.86</v>
      </c>
      <c r="R28" s="272"/>
      <c r="S28" s="272"/>
      <c r="T28" s="272">
        <v>0.82</v>
      </c>
      <c r="U28" s="502">
        <v>0.81</v>
      </c>
      <c r="V28" s="413"/>
      <c r="W28" s="272">
        <v>0.84</v>
      </c>
      <c r="X28" s="271"/>
      <c r="Y28" s="271"/>
      <c r="Z28" s="281">
        <v>0.84</v>
      </c>
      <c r="AA28" s="24"/>
      <c r="AB28" s="73"/>
      <c r="AC28" s="1"/>
    </row>
    <row r="29" spans="1:29"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8"/>
      <c r="AC29" s="1"/>
    </row>
    <row r="30" spans="1:29" ht="13.5" customHeight="1">
      <c r="A30" s="1"/>
      <c r="B30" s="1"/>
      <c r="C30" s="416">
        <v>44151</v>
      </c>
      <c r="D30" s="406"/>
      <c r="E30" s="406"/>
      <c r="F30" s="407"/>
      <c r="G30" s="158">
        <v>44158</v>
      </c>
      <c r="H30" s="414">
        <v>44165</v>
      </c>
      <c r="I30" s="406"/>
      <c r="J30" s="407"/>
      <c r="K30" s="158">
        <v>44537</v>
      </c>
      <c r="L30" s="158">
        <v>44544</v>
      </c>
      <c r="M30" s="414">
        <v>44551</v>
      </c>
      <c r="N30" s="406"/>
      <c r="O30" s="406"/>
      <c r="P30" s="407"/>
      <c r="Q30" s="158">
        <v>44558</v>
      </c>
      <c r="R30" s="158"/>
      <c r="S30" s="158"/>
      <c r="T30" s="158">
        <v>44207</v>
      </c>
      <c r="U30" s="414">
        <v>44214</v>
      </c>
      <c r="V30" s="407"/>
      <c r="W30" s="316">
        <v>44221</v>
      </c>
      <c r="X30" s="158">
        <v>44228</v>
      </c>
      <c r="Y30" s="158">
        <v>44235</v>
      </c>
      <c r="Z30" s="158">
        <v>44242</v>
      </c>
      <c r="AA30" s="92"/>
      <c r="AB30" s="93"/>
      <c r="AC30" s="1"/>
    </row>
    <row r="31" spans="1:29" ht="13.5" customHeight="1">
      <c r="A31" s="1"/>
      <c r="B31" s="1"/>
      <c r="C31" s="508">
        <v>0.86</v>
      </c>
      <c r="D31" s="412"/>
      <c r="E31" s="412"/>
      <c r="F31" s="413"/>
      <c r="G31" s="259">
        <v>0.85</v>
      </c>
      <c r="H31" s="494">
        <v>0.82</v>
      </c>
      <c r="I31" s="412"/>
      <c r="J31" s="413"/>
      <c r="K31" s="317">
        <v>0.87</v>
      </c>
      <c r="L31" s="317">
        <v>0.77</v>
      </c>
      <c r="M31" s="461" t="s">
        <v>345</v>
      </c>
      <c r="N31" s="412"/>
      <c r="O31" s="412"/>
      <c r="P31" s="413"/>
      <c r="Q31" s="318" t="s">
        <v>345</v>
      </c>
      <c r="R31" s="283"/>
      <c r="S31" s="272"/>
      <c r="T31" s="272">
        <v>0.87</v>
      </c>
      <c r="U31" s="502">
        <v>0.86</v>
      </c>
      <c r="V31" s="413"/>
      <c r="W31" s="319">
        <v>0.8</v>
      </c>
      <c r="X31" s="271">
        <v>0.92</v>
      </c>
      <c r="Y31" s="260">
        <v>0.91</v>
      </c>
      <c r="Z31" s="208" t="s">
        <v>345</v>
      </c>
      <c r="AA31" s="24"/>
      <c r="AB31" s="73"/>
      <c r="AC31" s="1"/>
    </row>
    <row r="32" spans="1:29"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8"/>
      <c r="AC32" s="1"/>
    </row>
    <row r="33" spans="1:29" ht="13.5" customHeight="1">
      <c r="A33" s="1"/>
      <c r="B33" s="1"/>
      <c r="C33" s="416">
        <v>44249</v>
      </c>
      <c r="D33" s="406"/>
      <c r="E33" s="406"/>
      <c r="F33" s="407"/>
      <c r="G33" s="158">
        <v>44256</v>
      </c>
      <c r="H33" s="535">
        <v>44263</v>
      </c>
      <c r="I33" s="406"/>
      <c r="J33" s="407"/>
      <c r="K33" s="316">
        <v>44270</v>
      </c>
      <c r="L33" s="336">
        <v>44277</v>
      </c>
      <c r="M33" s="414">
        <v>44284</v>
      </c>
      <c r="N33" s="406"/>
      <c r="O33" s="406"/>
      <c r="P33" s="407"/>
      <c r="Q33" s="158">
        <v>44291</v>
      </c>
      <c r="R33" s="158"/>
      <c r="S33" s="158"/>
      <c r="T33" s="158">
        <v>44305</v>
      </c>
      <c r="U33" s="414">
        <v>44312</v>
      </c>
      <c r="V33" s="407"/>
      <c r="W33" s="158">
        <v>44319</v>
      </c>
      <c r="X33" s="158">
        <v>44326</v>
      </c>
      <c r="Y33" s="159">
        <v>44333</v>
      </c>
      <c r="Z33" s="154">
        <v>44340</v>
      </c>
      <c r="AA33" s="92"/>
      <c r="AB33" s="93"/>
      <c r="AC33" s="1"/>
    </row>
    <row r="34" spans="1:29" ht="13.5" customHeight="1">
      <c r="A34" s="1"/>
      <c r="B34" s="1"/>
      <c r="C34" s="488">
        <v>0.92</v>
      </c>
      <c r="D34" s="412"/>
      <c r="E34" s="412"/>
      <c r="F34" s="413"/>
      <c r="G34" s="259">
        <v>0.94</v>
      </c>
      <c r="H34" s="494">
        <v>0.93</v>
      </c>
      <c r="I34" s="412"/>
      <c r="J34" s="413"/>
      <c r="K34" s="259">
        <v>0.92</v>
      </c>
      <c r="L34" s="259">
        <v>0.92</v>
      </c>
      <c r="M34" s="494">
        <v>0.89</v>
      </c>
      <c r="N34" s="412"/>
      <c r="O34" s="412"/>
      <c r="P34" s="413"/>
      <c r="Q34" s="259">
        <v>0.9</v>
      </c>
      <c r="R34" s="97"/>
      <c r="S34" s="97"/>
      <c r="T34" s="259">
        <v>0.91</v>
      </c>
      <c r="U34" s="494">
        <v>0.92</v>
      </c>
      <c r="V34" s="413"/>
      <c r="W34" s="259">
        <v>0.92</v>
      </c>
      <c r="X34" s="260">
        <v>0.94</v>
      </c>
      <c r="Y34" s="260">
        <v>0.93</v>
      </c>
      <c r="Z34" s="369">
        <v>0.91</v>
      </c>
      <c r="AA34" s="24"/>
      <c r="AB34" s="73"/>
      <c r="AC34" s="1"/>
    </row>
    <row r="35" spans="1:29"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8"/>
      <c r="AC35" s="1"/>
    </row>
    <row r="36" spans="1:29" ht="13.5" customHeight="1">
      <c r="A36" s="1"/>
      <c r="B36" s="1"/>
      <c r="C36" s="416">
        <v>44347</v>
      </c>
      <c r="D36" s="406"/>
      <c r="E36" s="406"/>
      <c r="F36" s="407"/>
      <c r="G36" s="158">
        <v>44354</v>
      </c>
      <c r="H36" s="414">
        <v>44361</v>
      </c>
      <c r="I36" s="406"/>
      <c r="J36" s="407"/>
      <c r="K36" s="158">
        <v>44368</v>
      </c>
      <c r="L36" s="158">
        <v>44375</v>
      </c>
      <c r="M36" s="414"/>
      <c r="N36" s="406"/>
      <c r="O36" s="406"/>
      <c r="P36" s="407"/>
      <c r="Q36" s="158"/>
      <c r="R36" s="158"/>
      <c r="S36" s="158"/>
      <c r="T36" s="158"/>
      <c r="U36" s="414"/>
      <c r="V36" s="407"/>
      <c r="W36" s="89"/>
      <c r="X36" s="90"/>
      <c r="Y36" s="90"/>
      <c r="Z36" s="91"/>
      <c r="AA36" s="92"/>
      <c r="AB36" s="93"/>
      <c r="AC36" s="1"/>
    </row>
    <row r="37" spans="1:29" ht="13.5" customHeight="1">
      <c r="A37" s="1"/>
      <c r="B37" s="1"/>
      <c r="C37" s="508">
        <v>0.91</v>
      </c>
      <c r="D37" s="412"/>
      <c r="E37" s="412"/>
      <c r="F37" s="413"/>
      <c r="G37" s="259">
        <v>0.92</v>
      </c>
      <c r="H37" s="494">
        <v>0.92</v>
      </c>
      <c r="I37" s="412"/>
      <c r="J37" s="413"/>
      <c r="K37" s="97" t="s">
        <v>345</v>
      </c>
      <c r="L37" s="97" t="s">
        <v>345</v>
      </c>
      <c r="M37" s="415"/>
      <c r="N37" s="412"/>
      <c r="O37" s="412"/>
      <c r="P37" s="413"/>
      <c r="Q37" s="97"/>
      <c r="R37" s="97"/>
      <c r="S37" s="97"/>
      <c r="T37" s="97"/>
      <c r="U37" s="415"/>
      <c r="V37" s="413"/>
      <c r="W37" s="94"/>
      <c r="X37" s="95"/>
      <c r="Y37" s="95"/>
      <c r="Z37" s="98"/>
      <c r="AA37" s="24"/>
      <c r="AB37" s="73"/>
      <c r="AC37" s="1"/>
    </row>
    <row r="38" spans="1:29"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8"/>
      <c r="AC38" s="1"/>
    </row>
    <row r="39" spans="1:29" ht="13.5" customHeight="1">
      <c r="A39" s="1"/>
      <c r="B39" s="1"/>
      <c r="C39" s="9"/>
      <c r="D39" s="1"/>
      <c r="E39" s="1"/>
      <c r="F39" s="1"/>
      <c r="G39" s="9"/>
      <c r="H39" s="1"/>
      <c r="I39" s="1"/>
      <c r="J39" s="1"/>
      <c r="K39" s="1"/>
      <c r="L39" s="1"/>
      <c r="M39" s="1"/>
      <c r="N39" s="1"/>
      <c r="O39" s="1"/>
      <c r="P39" s="1"/>
      <c r="Q39" s="1"/>
      <c r="R39" s="1"/>
      <c r="S39" s="1"/>
      <c r="T39" s="1"/>
      <c r="U39" s="1"/>
      <c r="V39" s="1"/>
      <c r="W39" s="1"/>
      <c r="X39" s="199" t="s">
        <v>23</v>
      </c>
      <c r="Y39" s="1"/>
      <c r="Z39" s="1"/>
      <c r="AA39" s="1"/>
      <c r="AB39" s="8"/>
      <c r="AC39" s="1"/>
    </row>
    <row r="40" spans="1:29" ht="13.5" customHeight="1">
      <c r="A40" s="1"/>
      <c r="B40" s="88" t="s">
        <v>45</v>
      </c>
      <c r="C40" s="420" t="s">
        <v>30</v>
      </c>
      <c r="D40" s="406"/>
      <c r="E40" s="406"/>
      <c r="F40" s="407"/>
      <c r="G40" s="99" t="s">
        <v>31</v>
      </c>
      <c r="H40" s="419" t="s">
        <v>32</v>
      </c>
      <c r="I40" s="406"/>
      <c r="J40" s="407"/>
      <c r="K40" s="99" t="s">
        <v>33</v>
      </c>
      <c r="L40" s="304" t="s">
        <v>34</v>
      </c>
      <c r="M40" s="419" t="s">
        <v>35</v>
      </c>
      <c r="N40" s="406"/>
      <c r="O40" s="406"/>
      <c r="P40" s="407"/>
      <c r="Q40" s="320" t="s">
        <v>36</v>
      </c>
      <c r="R40" s="304"/>
      <c r="S40" s="370"/>
      <c r="T40" s="320" t="s">
        <v>38</v>
      </c>
      <c r="U40" s="421" t="s">
        <v>39</v>
      </c>
      <c r="V40" s="422"/>
      <c r="W40" s="320" t="s">
        <v>46</v>
      </c>
      <c r="X40" s="100"/>
      <c r="Y40" s="100"/>
      <c r="Z40" s="101"/>
      <c r="AA40" s="24"/>
      <c r="AB40" s="73"/>
      <c r="AC40" s="1"/>
    </row>
    <row r="41" spans="1:29" ht="13.5" customHeight="1">
      <c r="A41" s="1"/>
      <c r="B41" s="1"/>
      <c r="C41" s="488">
        <v>0.83</v>
      </c>
      <c r="D41" s="412"/>
      <c r="E41" s="412"/>
      <c r="F41" s="413"/>
      <c r="G41" s="272">
        <v>0.79</v>
      </c>
      <c r="H41" s="502">
        <v>0.83</v>
      </c>
      <c r="I41" s="412"/>
      <c r="J41" s="413"/>
      <c r="K41" s="259">
        <v>0.84</v>
      </c>
      <c r="L41" s="272">
        <v>0.82</v>
      </c>
      <c r="M41" s="502">
        <v>0.83</v>
      </c>
      <c r="N41" s="412"/>
      <c r="O41" s="412"/>
      <c r="P41" s="413"/>
      <c r="Q41" s="272">
        <v>0.92</v>
      </c>
      <c r="R41" s="259"/>
      <c r="S41" s="259"/>
      <c r="T41" s="259">
        <v>0.91</v>
      </c>
      <c r="U41" s="502">
        <v>0.93</v>
      </c>
      <c r="V41" s="413"/>
      <c r="W41" s="259">
        <v>0.92</v>
      </c>
      <c r="X41" s="103"/>
      <c r="Y41" s="103"/>
      <c r="Z41" s="243"/>
      <c r="AA41" s="105"/>
      <c r="AB41" s="106"/>
      <c r="AC41" s="1"/>
    </row>
    <row r="42" spans="1:29"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105"/>
      <c r="AB42" s="106"/>
      <c r="AC42" s="1"/>
    </row>
    <row r="43" spans="1:29" ht="13.5" customHeight="1">
      <c r="A43" s="1"/>
      <c r="B43" s="234" t="s">
        <v>346</v>
      </c>
      <c r="C43" s="64"/>
      <c r="D43" s="65"/>
      <c r="E43" s="65"/>
      <c r="F43" s="65"/>
      <c r="G43" s="66"/>
      <c r="H43" s="67"/>
      <c r="I43" s="67"/>
      <c r="J43" s="67"/>
      <c r="K43" s="388" t="s">
        <v>571</v>
      </c>
      <c r="L43" s="389"/>
      <c r="M43" s="389"/>
      <c r="N43" s="389"/>
      <c r="O43" s="389"/>
      <c r="P43" s="389"/>
      <c r="Q43" s="389"/>
      <c r="R43" s="389"/>
      <c r="S43" s="389"/>
      <c r="T43" s="389"/>
      <c r="U43" s="389"/>
      <c r="V43" s="390"/>
      <c r="W43" s="1"/>
      <c r="X43" s="1"/>
      <c r="Y43" s="1"/>
      <c r="Z43" s="1"/>
      <c r="AA43" s="1"/>
      <c r="AB43" s="8"/>
      <c r="AC43" s="1"/>
    </row>
    <row r="44" spans="1:29"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8"/>
      <c r="AC44" s="1"/>
    </row>
    <row r="45" spans="1:29" ht="13.5" customHeight="1">
      <c r="A45" s="1"/>
      <c r="B45" s="88" t="s">
        <v>44</v>
      </c>
      <c r="C45" s="416">
        <v>44068</v>
      </c>
      <c r="D45" s="406"/>
      <c r="E45" s="406"/>
      <c r="F45" s="407"/>
      <c r="G45" s="158">
        <v>44081</v>
      </c>
      <c r="H45" s="414">
        <v>44088</v>
      </c>
      <c r="I45" s="406"/>
      <c r="J45" s="407"/>
      <c r="K45" s="158">
        <v>44095</v>
      </c>
      <c r="L45" s="158"/>
      <c r="M45" s="414">
        <v>44102</v>
      </c>
      <c r="N45" s="406"/>
      <c r="O45" s="406"/>
      <c r="P45" s="407"/>
      <c r="Q45" s="158">
        <v>44109</v>
      </c>
      <c r="R45" s="158"/>
      <c r="S45" s="158"/>
      <c r="T45" s="158">
        <v>44123</v>
      </c>
      <c r="U45" s="414">
        <v>44130</v>
      </c>
      <c r="V45" s="407"/>
      <c r="W45" s="158">
        <v>44137</v>
      </c>
      <c r="X45" s="159"/>
      <c r="Y45" s="159"/>
      <c r="Z45" s="154">
        <v>44144</v>
      </c>
      <c r="AA45" s="92"/>
      <c r="AB45" s="93"/>
      <c r="AC45" s="1"/>
    </row>
    <row r="46" spans="1:29" ht="13.5" customHeight="1">
      <c r="A46" s="1"/>
      <c r="B46" s="1"/>
      <c r="C46" s="417">
        <v>0</v>
      </c>
      <c r="D46" s="412"/>
      <c r="E46" s="412"/>
      <c r="F46" s="413"/>
      <c r="G46" s="97">
        <v>4</v>
      </c>
      <c r="H46" s="415">
        <v>2</v>
      </c>
      <c r="I46" s="412"/>
      <c r="J46" s="413"/>
      <c r="K46" s="97">
        <v>3</v>
      </c>
      <c r="L46" s="97"/>
      <c r="M46" s="415">
        <v>3</v>
      </c>
      <c r="N46" s="412"/>
      <c r="O46" s="412"/>
      <c r="P46" s="413"/>
      <c r="Q46" s="97">
        <v>4</v>
      </c>
      <c r="R46" s="97"/>
      <c r="S46" s="97"/>
      <c r="T46" s="97" t="s">
        <v>345</v>
      </c>
      <c r="U46" s="461" t="s">
        <v>345</v>
      </c>
      <c r="V46" s="413"/>
      <c r="W46" s="156" t="s">
        <v>345</v>
      </c>
      <c r="X46" s="155"/>
      <c r="Y46" s="155"/>
      <c r="Z46" s="157" t="s">
        <v>345</v>
      </c>
      <c r="AA46" s="24"/>
      <c r="AB46" s="73"/>
      <c r="AC46" s="1"/>
    </row>
    <row r="47" spans="1:29"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8"/>
      <c r="AC47" s="1"/>
    </row>
    <row r="48" spans="1:29" ht="13.5" customHeight="1">
      <c r="A48" s="1"/>
      <c r="B48" s="1"/>
      <c r="C48" s="416">
        <v>44151</v>
      </c>
      <c r="D48" s="406"/>
      <c r="E48" s="406"/>
      <c r="F48" s="407"/>
      <c r="G48" s="158">
        <v>44158</v>
      </c>
      <c r="H48" s="414">
        <v>44165</v>
      </c>
      <c r="I48" s="406"/>
      <c r="J48" s="407"/>
      <c r="K48" s="158">
        <v>44537</v>
      </c>
      <c r="L48" s="158">
        <v>44544</v>
      </c>
      <c r="M48" s="414">
        <v>44551</v>
      </c>
      <c r="N48" s="406"/>
      <c r="O48" s="406"/>
      <c r="P48" s="407"/>
      <c r="Q48" s="158">
        <v>44558</v>
      </c>
      <c r="R48" s="158"/>
      <c r="S48" s="158"/>
      <c r="T48" s="158">
        <v>44207</v>
      </c>
      <c r="U48" s="414">
        <v>44214</v>
      </c>
      <c r="V48" s="407"/>
      <c r="W48" s="316">
        <v>44221</v>
      </c>
      <c r="X48" s="158">
        <v>44228</v>
      </c>
      <c r="Y48" s="158">
        <v>44235</v>
      </c>
      <c r="Z48" s="158">
        <v>44242</v>
      </c>
      <c r="AA48" s="92"/>
      <c r="AB48" s="93"/>
      <c r="AC48" s="1"/>
    </row>
    <row r="49" spans="1:29" ht="13.5" customHeight="1">
      <c r="A49" s="1"/>
      <c r="B49" s="1"/>
      <c r="C49" s="462" t="s">
        <v>345</v>
      </c>
      <c r="D49" s="412"/>
      <c r="E49" s="412"/>
      <c r="F49" s="413"/>
      <c r="G49" s="97" t="s">
        <v>345</v>
      </c>
      <c r="H49" s="415" t="s">
        <v>345</v>
      </c>
      <c r="I49" s="412"/>
      <c r="J49" s="413"/>
      <c r="K49" s="97" t="s">
        <v>345</v>
      </c>
      <c r="L49" s="97" t="s">
        <v>345</v>
      </c>
      <c r="M49" s="415" t="s">
        <v>345</v>
      </c>
      <c r="N49" s="412"/>
      <c r="O49" s="412"/>
      <c r="P49" s="413"/>
      <c r="Q49" s="156" t="s">
        <v>345</v>
      </c>
      <c r="R49" s="156"/>
      <c r="S49" s="156"/>
      <c r="T49" s="156" t="s">
        <v>345</v>
      </c>
      <c r="U49" s="461" t="s">
        <v>345</v>
      </c>
      <c r="V49" s="413"/>
      <c r="W49" s="156" t="s">
        <v>345</v>
      </c>
      <c r="X49" s="156" t="s">
        <v>345</v>
      </c>
      <c r="Y49" s="96" t="s">
        <v>345</v>
      </c>
      <c r="Z49" s="208" t="s">
        <v>345</v>
      </c>
      <c r="AA49" s="24"/>
      <c r="AB49" s="73"/>
      <c r="AC49" s="1"/>
    </row>
    <row r="50" spans="1:29" ht="6" customHeight="1">
      <c r="A50" s="1"/>
      <c r="B50" s="1"/>
      <c r="C50" s="9"/>
      <c r="D50" s="1"/>
      <c r="E50" s="1"/>
      <c r="F50" s="1"/>
      <c r="G50" s="9"/>
      <c r="H50" s="1"/>
      <c r="I50" s="1"/>
      <c r="J50" s="1"/>
      <c r="K50" s="1"/>
      <c r="L50" s="1"/>
      <c r="M50" s="1"/>
      <c r="N50" s="1"/>
      <c r="O50" s="1"/>
      <c r="P50" s="1"/>
      <c r="Q50" s="1"/>
      <c r="R50" s="1"/>
      <c r="S50" s="1"/>
      <c r="T50" s="1" t="s">
        <v>23</v>
      </c>
      <c r="U50" s="1"/>
      <c r="V50" s="1"/>
      <c r="W50" s="1"/>
      <c r="X50" s="1"/>
      <c r="Y50" s="1"/>
      <c r="Z50" s="1"/>
      <c r="AA50" s="1"/>
      <c r="AB50" s="8"/>
      <c r="AC50" s="1"/>
    </row>
    <row r="51" spans="1:29" ht="13.5" customHeight="1">
      <c r="A51" s="1"/>
      <c r="B51" s="1"/>
      <c r="C51" s="416">
        <v>44249</v>
      </c>
      <c r="D51" s="406"/>
      <c r="E51" s="406"/>
      <c r="F51" s="407"/>
      <c r="G51" s="158">
        <v>44256</v>
      </c>
      <c r="H51" s="535">
        <v>44263</v>
      </c>
      <c r="I51" s="406"/>
      <c r="J51" s="407"/>
      <c r="K51" s="316">
        <v>44270</v>
      </c>
      <c r="L51" s="336">
        <v>44277</v>
      </c>
      <c r="M51" s="414">
        <v>44284</v>
      </c>
      <c r="N51" s="406"/>
      <c r="O51" s="406"/>
      <c r="P51" s="407"/>
      <c r="Q51" s="158">
        <v>44291</v>
      </c>
      <c r="R51" s="158"/>
      <c r="S51" s="158"/>
      <c r="T51" s="158">
        <v>44305</v>
      </c>
      <c r="U51" s="414">
        <v>44312</v>
      </c>
      <c r="V51" s="407"/>
      <c r="W51" s="158">
        <v>44319</v>
      </c>
      <c r="X51" s="159">
        <v>44326</v>
      </c>
      <c r="Y51" s="159">
        <v>44333</v>
      </c>
      <c r="Z51" s="154">
        <v>44340</v>
      </c>
      <c r="AA51" s="92"/>
      <c r="AB51" s="93"/>
      <c r="AC51" s="1"/>
    </row>
    <row r="52" spans="1:29" ht="13.5" customHeight="1">
      <c r="A52" s="1"/>
      <c r="B52" s="1"/>
      <c r="C52" s="417" t="s">
        <v>345</v>
      </c>
      <c r="D52" s="412"/>
      <c r="E52" s="412"/>
      <c r="F52" s="413"/>
      <c r="G52" s="97" t="s">
        <v>345</v>
      </c>
      <c r="H52" s="415" t="s">
        <v>345</v>
      </c>
      <c r="I52" s="412"/>
      <c r="J52" s="413"/>
      <c r="K52" s="97" t="s">
        <v>345</v>
      </c>
      <c r="L52" s="97" t="s">
        <v>345</v>
      </c>
      <c r="M52" s="415" t="s">
        <v>345</v>
      </c>
      <c r="N52" s="412"/>
      <c r="O52" s="412"/>
      <c r="P52" s="413"/>
      <c r="Q52" s="156" t="s">
        <v>345</v>
      </c>
      <c r="R52" s="156"/>
      <c r="S52" s="156"/>
      <c r="T52" s="156" t="s">
        <v>345</v>
      </c>
      <c r="U52" s="461" t="s">
        <v>345</v>
      </c>
      <c r="V52" s="413"/>
      <c r="W52" s="97" t="s">
        <v>345</v>
      </c>
      <c r="X52" s="96" t="s">
        <v>345</v>
      </c>
      <c r="Y52" s="96" t="s">
        <v>345</v>
      </c>
      <c r="Z52" s="208" t="s">
        <v>345</v>
      </c>
      <c r="AA52" s="24"/>
      <c r="AB52" s="73"/>
      <c r="AC52" s="1"/>
    </row>
    <row r="53" spans="1:29"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8"/>
      <c r="AC53" s="1"/>
    </row>
    <row r="54" spans="1:29" ht="13.5" customHeight="1">
      <c r="A54" s="1"/>
      <c r="B54" s="1"/>
      <c r="C54" s="416">
        <v>44347</v>
      </c>
      <c r="D54" s="406"/>
      <c r="E54" s="406"/>
      <c r="F54" s="407"/>
      <c r="G54" s="158">
        <v>44354</v>
      </c>
      <c r="H54" s="414">
        <v>44361</v>
      </c>
      <c r="I54" s="406"/>
      <c r="J54" s="407"/>
      <c r="K54" s="158">
        <v>44368</v>
      </c>
      <c r="L54" s="158">
        <v>44375</v>
      </c>
      <c r="M54" s="414"/>
      <c r="N54" s="406"/>
      <c r="O54" s="406"/>
      <c r="P54" s="407"/>
      <c r="Q54" s="158"/>
      <c r="R54" s="158"/>
      <c r="S54" s="158"/>
      <c r="T54" s="158"/>
      <c r="U54" s="414"/>
      <c r="V54" s="407"/>
      <c r="W54" s="89"/>
      <c r="X54" s="90"/>
      <c r="Y54" s="90"/>
      <c r="Z54" s="91"/>
      <c r="AA54" s="92"/>
      <c r="AB54" s="93"/>
      <c r="AC54" s="1"/>
    </row>
    <row r="55" spans="1:29" ht="13.5" customHeight="1">
      <c r="A55" s="1"/>
      <c r="B55" s="1"/>
      <c r="C55" s="417" t="s">
        <v>345</v>
      </c>
      <c r="D55" s="412"/>
      <c r="E55" s="412"/>
      <c r="F55" s="413"/>
      <c r="G55" s="97" t="s">
        <v>345</v>
      </c>
      <c r="H55" s="415" t="s">
        <v>345</v>
      </c>
      <c r="I55" s="412"/>
      <c r="J55" s="413"/>
      <c r="K55" s="97" t="s">
        <v>345</v>
      </c>
      <c r="L55" s="97" t="s">
        <v>345</v>
      </c>
      <c r="M55" s="415"/>
      <c r="N55" s="412"/>
      <c r="O55" s="412"/>
      <c r="P55" s="413"/>
      <c r="Q55" s="97"/>
      <c r="R55" s="97"/>
      <c r="S55" s="97"/>
      <c r="T55" s="97"/>
      <c r="U55" s="415"/>
      <c r="V55" s="413"/>
      <c r="W55" s="94"/>
      <c r="X55" s="95"/>
      <c r="Y55" s="95"/>
      <c r="Z55" s="98"/>
      <c r="AA55" s="24"/>
      <c r="AB55" s="73"/>
      <c r="AC55" s="1"/>
    </row>
    <row r="56" spans="1:29"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8"/>
      <c r="AC56" s="1"/>
    </row>
    <row r="57" spans="1:29"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8"/>
      <c r="AC57" s="1"/>
    </row>
    <row r="58" spans="1:29" ht="13.5" customHeight="1">
      <c r="A58" s="1"/>
      <c r="B58" s="88" t="s">
        <v>45</v>
      </c>
      <c r="C58" s="420" t="s">
        <v>30</v>
      </c>
      <c r="D58" s="406"/>
      <c r="E58" s="406"/>
      <c r="F58" s="407"/>
      <c r="G58" s="99" t="s">
        <v>31</v>
      </c>
      <c r="H58" s="419" t="s">
        <v>32</v>
      </c>
      <c r="I58" s="406"/>
      <c r="J58" s="407"/>
      <c r="K58" s="99" t="s">
        <v>33</v>
      </c>
      <c r="L58" s="273"/>
      <c r="M58" s="419" t="s">
        <v>34</v>
      </c>
      <c r="N58" s="406"/>
      <c r="O58" s="406"/>
      <c r="P58" s="407"/>
      <c r="Q58" s="99" t="s">
        <v>35</v>
      </c>
      <c r="R58" s="273"/>
      <c r="S58" s="371"/>
      <c r="T58" s="99" t="s">
        <v>37</v>
      </c>
      <c r="U58" s="421" t="s">
        <v>38</v>
      </c>
      <c r="V58" s="422"/>
      <c r="W58" s="99" t="s">
        <v>39</v>
      </c>
      <c r="X58" s="100"/>
      <c r="Y58" s="100"/>
      <c r="Z58" s="101" t="s">
        <v>46</v>
      </c>
      <c r="AA58" s="24"/>
      <c r="AB58" s="73"/>
      <c r="AC58" s="1"/>
    </row>
    <row r="59" spans="1:29" ht="13.5" customHeight="1">
      <c r="A59" s="1"/>
      <c r="B59" s="1"/>
      <c r="C59" s="423">
        <v>0</v>
      </c>
      <c r="D59" s="412"/>
      <c r="E59" s="412"/>
      <c r="F59" s="413"/>
      <c r="G59" s="160" t="s">
        <v>345</v>
      </c>
      <c r="H59" s="467" t="s">
        <v>345</v>
      </c>
      <c r="I59" s="412"/>
      <c r="J59" s="413"/>
      <c r="K59" s="161" t="s">
        <v>345</v>
      </c>
      <c r="L59" s="160"/>
      <c r="M59" s="418" t="s">
        <v>345</v>
      </c>
      <c r="N59" s="412"/>
      <c r="O59" s="412"/>
      <c r="P59" s="413"/>
      <c r="Q59" s="161" t="s">
        <v>345</v>
      </c>
      <c r="R59" s="160"/>
      <c r="S59" s="160"/>
      <c r="T59" s="160" t="s">
        <v>345</v>
      </c>
      <c r="U59" s="418" t="s">
        <v>345</v>
      </c>
      <c r="V59" s="413"/>
      <c r="W59" s="160" t="s">
        <v>345</v>
      </c>
      <c r="X59" s="103"/>
      <c r="Y59" s="103"/>
      <c r="Z59" s="243"/>
      <c r="AA59" s="105"/>
      <c r="AB59" s="106" t="s">
        <v>23</v>
      </c>
      <c r="AC59" s="1"/>
    </row>
    <row r="60" spans="1:29"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8"/>
      <c r="AC60" s="1"/>
    </row>
    <row r="61" spans="1:29" ht="18" customHeight="1">
      <c r="A61" s="1"/>
      <c r="B61" s="63" t="s">
        <v>48</v>
      </c>
      <c r="C61" s="64"/>
      <c r="D61" s="65"/>
      <c r="E61" s="65"/>
      <c r="F61" s="65"/>
      <c r="G61" s="66"/>
      <c r="H61" s="67"/>
      <c r="I61" s="67"/>
      <c r="J61" s="67"/>
      <c r="K61" s="388" t="s">
        <v>571</v>
      </c>
      <c r="L61" s="389"/>
      <c r="M61" s="389"/>
      <c r="N61" s="389"/>
      <c r="O61" s="389"/>
      <c r="P61" s="389"/>
      <c r="Q61" s="389"/>
      <c r="R61" s="389"/>
      <c r="S61" s="389"/>
      <c r="T61" s="389"/>
      <c r="U61" s="389"/>
      <c r="V61" s="390"/>
      <c r="W61" s="1"/>
      <c r="X61" s="1"/>
      <c r="Y61" s="1"/>
      <c r="Z61" s="1"/>
      <c r="AA61" s="1"/>
      <c r="AB61" s="8"/>
      <c r="AC61" s="1"/>
    </row>
    <row r="62" spans="1:29"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8"/>
      <c r="AC62" s="1"/>
    </row>
    <row r="63" spans="1:29" ht="13.5" customHeight="1">
      <c r="A63" s="1"/>
      <c r="B63" s="88" t="s">
        <v>45</v>
      </c>
      <c r="C63" s="420" t="s">
        <v>30</v>
      </c>
      <c r="D63" s="406"/>
      <c r="E63" s="406"/>
      <c r="F63" s="407"/>
      <c r="G63" s="99" t="s">
        <v>31</v>
      </c>
      <c r="H63" s="419" t="s">
        <v>32</v>
      </c>
      <c r="I63" s="406"/>
      <c r="J63" s="407"/>
      <c r="K63" s="99" t="s">
        <v>33</v>
      </c>
      <c r="L63" s="273"/>
      <c r="M63" s="419" t="s">
        <v>34</v>
      </c>
      <c r="N63" s="406"/>
      <c r="O63" s="406"/>
      <c r="P63" s="407"/>
      <c r="Q63" s="99" t="s">
        <v>35</v>
      </c>
      <c r="R63" s="273"/>
      <c r="S63" s="371"/>
      <c r="T63" s="99" t="s">
        <v>37</v>
      </c>
      <c r="U63" s="421" t="s">
        <v>38</v>
      </c>
      <c r="V63" s="422"/>
      <c r="W63" s="107" t="s">
        <v>39</v>
      </c>
      <c r="X63" s="100"/>
      <c r="Y63" s="100"/>
      <c r="Z63" s="101" t="s">
        <v>46</v>
      </c>
      <c r="AA63" s="101" t="s">
        <v>49</v>
      </c>
      <c r="AB63" s="73"/>
      <c r="AC63" s="1"/>
    </row>
    <row r="64" spans="1:29" ht="13.5" customHeight="1">
      <c r="A64" s="1"/>
      <c r="B64" s="1"/>
      <c r="C64" s="417">
        <v>7</v>
      </c>
      <c r="D64" s="412"/>
      <c r="E64" s="412"/>
      <c r="F64" s="413"/>
      <c r="G64" s="156">
        <v>6</v>
      </c>
      <c r="H64" s="461">
        <v>4</v>
      </c>
      <c r="I64" s="412"/>
      <c r="J64" s="413"/>
      <c r="K64" s="97">
        <v>0</v>
      </c>
      <c r="L64" s="94"/>
      <c r="M64" s="461">
        <v>1</v>
      </c>
      <c r="N64" s="412"/>
      <c r="O64" s="412"/>
      <c r="P64" s="413"/>
      <c r="Q64" s="97">
        <v>1</v>
      </c>
      <c r="R64" s="97"/>
      <c r="S64" s="97"/>
      <c r="T64" s="97">
        <v>1</v>
      </c>
      <c r="U64" s="415">
        <v>0</v>
      </c>
      <c r="V64" s="413"/>
      <c r="W64" s="97">
        <v>1</v>
      </c>
      <c r="X64" s="96"/>
      <c r="Y64" s="96"/>
      <c r="Z64" s="208">
        <v>0</v>
      </c>
      <c r="AA64" s="98"/>
      <c r="AB64" s="73"/>
      <c r="AC64" s="1"/>
    </row>
    <row r="65" spans="1:29"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8"/>
      <c r="AC65" s="1"/>
    </row>
    <row r="66" spans="1:29" ht="13.5" customHeight="1">
      <c r="A66" s="1"/>
      <c r="B66" s="88" t="s">
        <v>50</v>
      </c>
      <c r="C66" s="9"/>
      <c r="D66" s="1"/>
      <c r="E66" s="1"/>
      <c r="F66" s="274" t="s">
        <v>51</v>
      </c>
      <c r="G66" s="463" t="s">
        <v>441</v>
      </c>
      <c r="H66" s="402"/>
      <c r="I66" s="402"/>
      <c r="J66" s="464"/>
      <c r="K66" s="463" t="s">
        <v>53</v>
      </c>
      <c r="L66" s="402"/>
      <c r="M66" s="402"/>
      <c r="N66" s="402"/>
      <c r="O66" s="402"/>
      <c r="P66" s="402"/>
      <c r="Q66" s="402"/>
      <c r="R66" s="402"/>
      <c r="S66" s="402"/>
      <c r="T66" s="464"/>
      <c r="U66" s="463" t="s">
        <v>54</v>
      </c>
      <c r="V66" s="464"/>
      <c r="W66" s="109" t="s">
        <v>55</v>
      </c>
      <c r="X66" s="24"/>
      <c r="Y66" s="24"/>
      <c r="Z66" s="24"/>
      <c r="AA66" s="1"/>
      <c r="AB66" s="73"/>
      <c r="AC66" s="1"/>
    </row>
    <row r="67" spans="1:29" ht="18" customHeight="1">
      <c r="A67" s="1"/>
      <c r="B67" s="432" t="s">
        <v>60</v>
      </c>
      <c r="C67" s="428"/>
      <c r="D67" s="1"/>
      <c r="E67" s="1"/>
      <c r="U67" s="495" t="s">
        <v>118</v>
      </c>
      <c r="V67" s="428"/>
      <c r="W67" s="163" t="s">
        <v>118</v>
      </c>
      <c r="X67" s="24"/>
      <c r="Y67" s="24"/>
      <c r="Z67" s="24"/>
      <c r="AA67" s="1"/>
      <c r="AB67" s="73"/>
      <c r="AC67" s="1"/>
    </row>
    <row r="68" spans="1:29" ht="22.5" customHeight="1">
      <c r="A68" s="1"/>
      <c r="B68" s="113" t="s">
        <v>61</v>
      </c>
      <c r="C68" s="114" t="s">
        <v>62</v>
      </c>
      <c r="D68" s="1"/>
      <c r="E68" s="1"/>
      <c r="F68" s="261"/>
      <c r="G68" s="495"/>
      <c r="H68" s="384"/>
      <c r="I68" s="384"/>
      <c r="J68" s="428"/>
      <c r="K68" s="495"/>
      <c r="L68" s="384"/>
      <c r="M68" s="384"/>
      <c r="N68" s="384"/>
      <c r="O68" s="384"/>
      <c r="P68" s="384"/>
      <c r="Q68" s="384"/>
      <c r="R68" s="384"/>
      <c r="S68" s="384"/>
      <c r="T68" s="428"/>
      <c r="U68" s="495"/>
      <c r="V68" s="428"/>
      <c r="W68" s="165"/>
      <c r="X68" s="24"/>
      <c r="Y68" s="24"/>
      <c r="Z68" s="24"/>
      <c r="AA68" s="1"/>
      <c r="AB68" s="73"/>
      <c r="AC68" s="1"/>
    </row>
    <row r="69" spans="1:29" ht="19.5" customHeight="1">
      <c r="A69" s="1"/>
      <c r="B69" s="113" t="s">
        <v>63</v>
      </c>
      <c r="C69" s="114" t="s">
        <v>64</v>
      </c>
      <c r="D69" s="1"/>
      <c r="E69" s="1"/>
      <c r="F69" s="261"/>
      <c r="G69" s="495"/>
      <c r="H69" s="384"/>
      <c r="I69" s="384"/>
      <c r="J69" s="428"/>
      <c r="K69" s="495"/>
      <c r="L69" s="384"/>
      <c r="M69" s="384"/>
      <c r="N69" s="384"/>
      <c r="O69" s="384"/>
      <c r="P69" s="384"/>
      <c r="Q69" s="384"/>
      <c r="R69" s="384"/>
      <c r="S69" s="384"/>
      <c r="T69" s="428"/>
      <c r="U69" s="495"/>
      <c r="V69" s="428"/>
      <c r="W69" s="166"/>
      <c r="X69" s="24"/>
      <c r="Y69" s="24"/>
      <c r="Z69" s="24"/>
      <c r="AA69" s="1"/>
      <c r="AB69" s="73"/>
      <c r="AC69" s="1"/>
    </row>
    <row r="70" spans="1:29" ht="16.5" customHeight="1">
      <c r="A70" s="1"/>
      <c r="B70" s="113" t="s">
        <v>65</v>
      </c>
      <c r="C70" s="114" t="s">
        <v>66</v>
      </c>
      <c r="D70" s="1"/>
      <c r="E70" s="1"/>
      <c r="F70" s="261"/>
      <c r="G70" s="495"/>
      <c r="H70" s="384"/>
      <c r="I70" s="384"/>
      <c r="J70" s="428"/>
      <c r="K70" s="495"/>
      <c r="L70" s="384"/>
      <c r="M70" s="384"/>
      <c r="N70" s="384"/>
      <c r="O70" s="384"/>
      <c r="P70" s="384"/>
      <c r="Q70" s="384"/>
      <c r="R70" s="384"/>
      <c r="S70" s="384"/>
      <c r="T70" s="428"/>
      <c r="U70" s="430"/>
      <c r="V70" s="428"/>
      <c r="W70" s="115"/>
      <c r="X70" s="24"/>
      <c r="Y70" s="24"/>
      <c r="Z70" s="24"/>
      <c r="AA70" s="1"/>
      <c r="AB70" s="73"/>
      <c r="AC70" s="1"/>
    </row>
    <row r="71" spans="1:29" ht="18" customHeight="1">
      <c r="A71" s="1"/>
      <c r="B71" s="113" t="s">
        <v>67</v>
      </c>
      <c r="C71" s="114" t="s">
        <v>58</v>
      </c>
      <c r="D71" s="1"/>
      <c r="E71" s="1"/>
      <c r="F71" s="252"/>
      <c r="G71" s="427"/>
      <c r="H71" s="384"/>
      <c r="I71" s="384"/>
      <c r="J71" s="428"/>
      <c r="K71" s="430"/>
      <c r="L71" s="384"/>
      <c r="M71" s="384"/>
      <c r="N71" s="384"/>
      <c r="O71" s="384"/>
      <c r="P71" s="384"/>
      <c r="Q71" s="384"/>
      <c r="R71" s="384"/>
      <c r="S71" s="384"/>
      <c r="T71" s="428"/>
      <c r="U71" s="427"/>
      <c r="V71" s="428"/>
      <c r="W71" s="111"/>
      <c r="X71" s="24"/>
      <c r="Y71" s="24"/>
      <c r="Z71" s="24"/>
      <c r="AA71" s="1"/>
      <c r="AB71" s="73"/>
      <c r="AC71" s="1"/>
    </row>
    <row r="72" spans="1:29" ht="18" customHeight="1">
      <c r="A72" s="1"/>
      <c r="B72" s="113" t="s">
        <v>68</v>
      </c>
      <c r="C72" s="114" t="s">
        <v>69</v>
      </c>
      <c r="D72" s="1"/>
      <c r="E72" s="1"/>
      <c r="F72" s="252"/>
      <c r="G72" s="427"/>
      <c r="H72" s="384"/>
      <c r="I72" s="384"/>
      <c r="J72" s="428"/>
      <c r="K72" s="430" t="s">
        <v>23</v>
      </c>
      <c r="L72" s="384"/>
      <c r="M72" s="384"/>
      <c r="N72" s="384"/>
      <c r="O72" s="384"/>
      <c r="P72" s="384"/>
      <c r="Q72" s="384"/>
      <c r="R72" s="384"/>
      <c r="S72" s="384"/>
      <c r="T72" s="428"/>
      <c r="U72" s="427"/>
      <c r="V72" s="428"/>
      <c r="W72" s="111"/>
      <c r="X72" s="24"/>
      <c r="Y72" s="24"/>
      <c r="Z72" s="24"/>
      <c r="AA72" s="1"/>
      <c r="AB72" s="73"/>
      <c r="AC72" s="1"/>
    </row>
    <row r="73" spans="1:29" ht="13.5" customHeight="1">
      <c r="A73" s="1"/>
      <c r="B73" s="113" t="s">
        <v>70</v>
      </c>
      <c r="C73" s="114" t="s">
        <v>71</v>
      </c>
      <c r="D73" s="1"/>
      <c r="E73" s="1"/>
      <c r="F73" s="252"/>
      <c r="G73" s="430"/>
      <c r="H73" s="384"/>
      <c r="I73" s="384"/>
      <c r="J73" s="428"/>
      <c r="K73" s="430"/>
      <c r="L73" s="384"/>
      <c r="M73" s="384"/>
      <c r="N73" s="384"/>
      <c r="O73" s="384"/>
      <c r="P73" s="384"/>
      <c r="Q73" s="384"/>
      <c r="R73" s="384"/>
      <c r="S73" s="384"/>
      <c r="T73" s="428"/>
      <c r="U73" s="427"/>
      <c r="V73" s="428"/>
      <c r="W73" s="115"/>
      <c r="X73" s="24"/>
      <c r="Y73" s="24"/>
      <c r="Z73" s="24"/>
      <c r="AA73" s="1"/>
      <c r="AB73" s="73"/>
      <c r="AC73" s="1"/>
    </row>
    <row r="74" spans="1:29" ht="18" customHeight="1">
      <c r="A74" s="1"/>
      <c r="B74" s="113" t="s">
        <v>72</v>
      </c>
      <c r="C74" s="114" t="s">
        <v>73</v>
      </c>
      <c r="D74" s="1"/>
      <c r="E74" s="1"/>
      <c r="F74" s="110"/>
      <c r="G74" s="430"/>
      <c r="H74" s="384"/>
      <c r="I74" s="384"/>
      <c r="J74" s="428"/>
      <c r="K74" s="429"/>
      <c r="L74" s="384"/>
      <c r="M74" s="384"/>
      <c r="N74" s="384"/>
      <c r="O74" s="384"/>
      <c r="P74" s="384"/>
      <c r="Q74" s="384"/>
      <c r="R74" s="384"/>
      <c r="S74" s="384"/>
      <c r="T74" s="428"/>
      <c r="U74" s="427"/>
      <c r="V74" s="428"/>
      <c r="W74" s="111"/>
      <c r="X74" s="24"/>
      <c r="Y74" s="24"/>
      <c r="Z74" s="24"/>
      <c r="AA74" s="1"/>
      <c r="AB74" s="73"/>
      <c r="AC74" s="1"/>
    </row>
    <row r="75" spans="1:29" ht="18" customHeight="1">
      <c r="A75" s="1"/>
      <c r="B75" s="116" t="s">
        <v>74</v>
      </c>
      <c r="C75" s="117" t="s">
        <v>75</v>
      </c>
      <c r="D75" s="1"/>
      <c r="E75" s="1"/>
      <c r="F75" s="110"/>
      <c r="G75" s="430"/>
      <c r="H75" s="384"/>
      <c r="I75" s="384"/>
      <c r="J75" s="428"/>
      <c r="K75" s="429"/>
      <c r="L75" s="384"/>
      <c r="M75" s="384"/>
      <c r="N75" s="384"/>
      <c r="O75" s="384"/>
      <c r="P75" s="384"/>
      <c r="Q75" s="384"/>
      <c r="R75" s="384"/>
      <c r="S75" s="384"/>
      <c r="T75" s="428"/>
      <c r="U75" s="427"/>
      <c r="V75" s="428"/>
      <c r="W75" s="115"/>
      <c r="X75" s="24"/>
      <c r="Y75" s="24"/>
      <c r="Z75" s="24"/>
      <c r="AA75" s="1"/>
      <c r="AB75" s="73"/>
      <c r="AC75" s="1"/>
    </row>
    <row r="76" spans="1:29" ht="18" customHeight="1">
      <c r="A76" s="1"/>
      <c r="B76" s="209" t="s">
        <v>7</v>
      </c>
      <c r="C76" s="184" t="s">
        <v>212</v>
      </c>
      <c r="D76" s="1"/>
      <c r="E76" s="1"/>
      <c r="F76" s="110"/>
      <c r="G76" s="430"/>
      <c r="H76" s="384"/>
      <c r="I76" s="384"/>
      <c r="J76" s="428"/>
      <c r="K76" s="429"/>
      <c r="L76" s="384"/>
      <c r="M76" s="384"/>
      <c r="N76" s="384"/>
      <c r="O76" s="384"/>
      <c r="P76" s="384"/>
      <c r="Q76" s="384"/>
      <c r="R76" s="384"/>
      <c r="S76" s="384"/>
      <c r="T76" s="428"/>
      <c r="U76" s="427"/>
      <c r="V76" s="428"/>
      <c r="W76" s="111"/>
      <c r="X76" s="24"/>
      <c r="Y76" s="24"/>
      <c r="Z76" s="24"/>
      <c r="AA76" s="1"/>
      <c r="AB76" s="73"/>
      <c r="AC76" s="1"/>
    </row>
    <row r="77" spans="1:29" ht="18" customHeight="1">
      <c r="A77" s="1"/>
      <c r="B77" s="209" t="s">
        <v>505</v>
      </c>
      <c r="C77" s="184" t="s">
        <v>506</v>
      </c>
      <c r="D77" s="1"/>
      <c r="E77" s="1"/>
      <c r="F77" s="218"/>
      <c r="G77" s="475"/>
      <c r="H77" s="381"/>
      <c r="I77" s="381"/>
      <c r="J77" s="381"/>
      <c r="K77" s="474"/>
      <c r="L77" s="381"/>
      <c r="M77" s="381"/>
      <c r="N77" s="381"/>
      <c r="O77" s="381"/>
      <c r="P77" s="381"/>
      <c r="Q77" s="381"/>
      <c r="R77" s="381"/>
      <c r="S77" s="381"/>
      <c r="T77" s="381"/>
      <c r="U77" s="476"/>
      <c r="V77" s="381"/>
      <c r="W77" s="219"/>
      <c r="X77" s="9"/>
      <c r="Y77" s="9"/>
      <c r="Z77" s="9"/>
      <c r="AA77" s="1"/>
      <c r="AB77" s="8"/>
      <c r="AC77" s="1"/>
    </row>
    <row r="78" spans="1:29" ht="18" customHeight="1">
      <c r="A78" s="1"/>
      <c r="B78" s="199"/>
      <c r="C78" s="220"/>
      <c r="D78" s="1"/>
      <c r="E78" s="1"/>
      <c r="F78" s="218"/>
      <c r="G78" s="475"/>
      <c r="H78" s="381"/>
      <c r="I78" s="381"/>
      <c r="J78" s="381"/>
      <c r="K78" s="474"/>
      <c r="L78" s="381"/>
      <c r="M78" s="381"/>
      <c r="N78" s="381"/>
      <c r="O78" s="381"/>
      <c r="P78" s="381"/>
      <c r="Q78" s="381"/>
      <c r="R78" s="381"/>
      <c r="S78" s="381"/>
      <c r="T78" s="381"/>
      <c r="U78" s="475"/>
      <c r="V78" s="381"/>
      <c r="W78" s="132"/>
      <c r="X78" s="9"/>
      <c r="Y78" s="9"/>
      <c r="Z78" s="9"/>
      <c r="AA78" s="1"/>
      <c r="AB78" s="8"/>
      <c r="AC78" s="1"/>
    </row>
    <row r="79" spans="1:29" ht="15" customHeight="1">
      <c r="A79" s="1"/>
      <c r="B79" s="1"/>
      <c r="C79" s="9"/>
      <c r="D79" s="1"/>
      <c r="E79" s="1"/>
      <c r="F79" s="218"/>
      <c r="G79" s="475"/>
      <c r="H79" s="381"/>
      <c r="I79" s="381"/>
      <c r="J79" s="381"/>
      <c r="K79" s="474"/>
      <c r="L79" s="381"/>
      <c r="M79" s="381"/>
      <c r="N79" s="381"/>
      <c r="O79" s="381"/>
      <c r="P79" s="381"/>
      <c r="Q79" s="381"/>
      <c r="R79" s="381"/>
      <c r="S79" s="381"/>
      <c r="T79" s="381"/>
      <c r="U79" s="475"/>
      <c r="V79" s="381"/>
      <c r="W79" s="132"/>
      <c r="X79" s="9"/>
      <c r="Y79" s="9"/>
      <c r="Z79" s="9"/>
      <c r="AA79" s="1"/>
      <c r="AB79" s="8"/>
      <c r="AC79" s="1"/>
    </row>
    <row r="80" spans="1:29" ht="13.5" customHeight="1">
      <c r="A80" s="1"/>
      <c r="B80" s="1"/>
      <c r="C80" s="9"/>
      <c r="D80" s="1"/>
      <c r="E80" s="1"/>
      <c r="F80" s="221"/>
      <c r="G80" s="477"/>
      <c r="H80" s="454"/>
      <c r="I80" s="454"/>
      <c r="J80" s="454"/>
      <c r="K80" s="478"/>
      <c r="L80" s="454"/>
      <c r="M80" s="454"/>
      <c r="N80" s="454"/>
      <c r="O80" s="454"/>
      <c r="P80" s="454"/>
      <c r="Q80" s="454"/>
      <c r="R80" s="454"/>
      <c r="S80" s="454"/>
      <c r="T80" s="454"/>
      <c r="U80" s="477"/>
      <c r="V80" s="454"/>
      <c r="W80" s="222"/>
      <c r="X80" s="9"/>
      <c r="Y80" s="9"/>
      <c r="Z80" s="9" t="s">
        <v>23</v>
      </c>
      <c r="AA80" s="1"/>
      <c r="AB80" s="8"/>
      <c r="AC80" s="1"/>
    </row>
    <row r="81" spans="1:29" ht="13.5" customHeight="1">
      <c r="A81" s="1"/>
      <c r="B81" s="1"/>
      <c r="C81" s="9"/>
      <c r="D81" s="1"/>
      <c r="E81" s="1"/>
      <c r="F81" s="1"/>
      <c r="G81" s="9"/>
      <c r="H81" s="1"/>
      <c r="I81" s="1"/>
      <c r="J81" s="1"/>
      <c r="K81" s="1"/>
      <c r="L81" s="1"/>
      <c r="M81" s="1" t="s">
        <v>23</v>
      </c>
      <c r="N81" s="1"/>
      <c r="O81" s="1"/>
      <c r="P81" s="1"/>
      <c r="Q81" s="1"/>
      <c r="R81" s="1"/>
      <c r="S81" s="1"/>
      <c r="T81" s="1"/>
      <c r="U81" s="1"/>
      <c r="V81" s="1"/>
      <c r="W81" s="1"/>
      <c r="X81" s="9"/>
      <c r="Y81" s="9"/>
      <c r="Z81" s="9" t="s">
        <v>23</v>
      </c>
      <c r="AA81" s="9"/>
      <c r="AB81" s="8"/>
      <c r="AC81" s="1"/>
    </row>
    <row r="82" spans="1:29" ht="18" customHeight="1">
      <c r="A82" s="1"/>
      <c r="B82" s="63" t="s">
        <v>76</v>
      </c>
      <c r="C82" s="64"/>
      <c r="D82" s="65"/>
      <c r="E82" s="65"/>
      <c r="F82" s="65"/>
      <c r="G82" s="66"/>
      <c r="H82" s="67"/>
      <c r="I82" s="67"/>
      <c r="J82" s="67"/>
      <c r="K82" s="388" t="s">
        <v>571</v>
      </c>
      <c r="L82" s="389"/>
      <c r="M82" s="389"/>
      <c r="N82" s="389"/>
      <c r="O82" s="389"/>
      <c r="P82" s="389"/>
      <c r="Q82" s="389"/>
      <c r="R82" s="389"/>
      <c r="S82" s="389"/>
      <c r="T82" s="389"/>
      <c r="U82" s="389"/>
      <c r="V82" s="390"/>
      <c r="W82" s="1"/>
      <c r="X82" s="1"/>
      <c r="Y82" s="1"/>
      <c r="Z82" s="1"/>
      <c r="AA82" s="1"/>
      <c r="AB82" s="8"/>
      <c r="AC82" s="1"/>
    </row>
    <row r="83" spans="1:29" ht="13.5" customHeight="1">
      <c r="A83" s="1"/>
      <c r="B83" s="392"/>
      <c r="C83" s="393"/>
      <c r="D83" s="1"/>
      <c r="E83" s="1"/>
      <c r="F83" s="1"/>
      <c r="G83" s="9"/>
      <c r="H83" s="1"/>
      <c r="I83" s="1"/>
      <c r="J83" s="1"/>
      <c r="K83" s="1"/>
      <c r="L83" s="1"/>
      <c r="M83" s="1"/>
      <c r="N83" s="1"/>
      <c r="O83" s="1"/>
      <c r="P83" s="1"/>
      <c r="Q83" s="1"/>
      <c r="R83" s="1"/>
      <c r="S83" s="1"/>
      <c r="T83" s="1"/>
      <c r="U83" s="1"/>
      <c r="V83" s="1"/>
      <c r="W83" s="1"/>
      <c r="X83" s="1"/>
      <c r="Y83" s="1"/>
      <c r="Z83" s="1"/>
      <c r="AA83" s="1"/>
      <c r="AB83" s="8"/>
      <c r="AC83" s="1"/>
    </row>
    <row r="84" spans="1:29" ht="30.75" customHeight="1">
      <c r="A84" s="1"/>
      <c r="B84" s="394"/>
      <c r="C84" s="381"/>
      <c r="D84" s="121"/>
      <c r="E84" s="121"/>
      <c r="F84" s="121"/>
      <c r="G84" s="437" t="s">
        <v>417</v>
      </c>
      <c r="H84" s="378"/>
      <c r="I84" s="503"/>
      <c r="J84" s="381"/>
      <c r="K84" s="437" t="s">
        <v>418</v>
      </c>
      <c r="L84" s="496"/>
      <c r="M84" s="378"/>
      <c r="N84" s="1"/>
      <c r="O84" s="437" t="s">
        <v>419</v>
      </c>
      <c r="P84" s="496"/>
      <c r="Q84" s="378"/>
      <c r="S84" s="337" t="s">
        <v>420</v>
      </c>
      <c r="V84" s="1"/>
      <c r="W84" s="285"/>
      <c r="X84" s="123"/>
      <c r="Y84" s="123"/>
      <c r="Z84" s="123"/>
      <c r="AA84" s="1"/>
      <c r="AB84" s="1"/>
      <c r="AC84" s="1"/>
    </row>
    <row r="85" spans="1:29" ht="13.5" customHeight="1">
      <c r="A85" s="1"/>
      <c r="B85" s="380"/>
      <c r="C85" s="381"/>
      <c r="D85" s="121"/>
      <c r="E85" s="121"/>
      <c r="F85" s="121"/>
      <c r="G85" s="377" t="s">
        <v>80</v>
      </c>
      <c r="H85" s="378"/>
      <c r="I85" s="503"/>
      <c r="J85" s="381"/>
      <c r="K85" s="377" t="s">
        <v>80</v>
      </c>
      <c r="L85" s="496"/>
      <c r="M85" s="378"/>
      <c r="N85" s="1"/>
      <c r="O85" s="377" t="s">
        <v>80</v>
      </c>
      <c r="P85" s="496"/>
      <c r="Q85" s="378"/>
      <c r="S85" s="338" t="s">
        <v>80</v>
      </c>
      <c r="V85" s="1"/>
      <c r="W85" s="286"/>
      <c r="X85" s="125"/>
      <c r="Y85" s="125"/>
      <c r="Z85" s="125"/>
      <c r="AA85" s="1"/>
      <c r="AB85" s="1"/>
      <c r="AC85" s="1"/>
    </row>
    <row r="86" spans="1:29" ht="13.5" customHeight="1">
      <c r="A86" s="1"/>
      <c r="B86" s="382"/>
      <c r="C86" s="381"/>
      <c r="D86" s="121"/>
      <c r="E86" s="167" t="s">
        <v>97</v>
      </c>
      <c r="F86" s="121"/>
      <c r="G86" s="470">
        <v>156</v>
      </c>
      <c r="H86" s="378"/>
      <c r="I86" s="503"/>
      <c r="J86" s="381"/>
      <c r="K86" s="470">
        <v>29</v>
      </c>
      <c r="L86" s="496"/>
      <c r="M86" s="378"/>
      <c r="N86" s="1"/>
      <c r="O86" s="468">
        <v>26</v>
      </c>
      <c r="P86" s="496"/>
      <c r="Q86" s="378"/>
      <c r="S86" s="339">
        <v>10</v>
      </c>
      <c r="V86" s="1"/>
      <c r="W86" s="9"/>
      <c r="X86" s="1"/>
      <c r="Y86" s="1"/>
      <c r="Z86" s="1"/>
      <c r="AA86" s="1"/>
      <c r="AB86" s="1"/>
      <c r="AC86" s="1"/>
    </row>
    <row r="87" spans="1:29" ht="13.5" customHeight="1">
      <c r="A87" s="1"/>
      <c r="B87" s="380"/>
      <c r="C87" s="381"/>
      <c r="D87" s="168"/>
      <c r="E87" s="169" t="s">
        <v>98</v>
      </c>
      <c r="F87" s="121"/>
      <c r="G87" s="377" t="s">
        <v>268</v>
      </c>
      <c r="H87" s="378"/>
      <c r="I87" s="503"/>
      <c r="J87" s="381"/>
      <c r="K87" s="377" t="s">
        <v>268</v>
      </c>
      <c r="L87" s="496"/>
      <c r="M87" s="378"/>
      <c r="N87" s="1"/>
      <c r="O87" s="377" t="s">
        <v>99</v>
      </c>
      <c r="P87" s="496"/>
      <c r="Q87" s="378"/>
      <c r="S87" s="340" t="s">
        <v>99</v>
      </c>
      <c r="V87" s="1"/>
      <c r="W87" s="286"/>
      <c r="X87" s="125"/>
      <c r="Y87" s="125"/>
      <c r="Z87" s="125"/>
      <c r="AA87" s="1"/>
      <c r="AB87" s="1"/>
      <c r="AC87" s="1"/>
    </row>
    <row r="88" spans="1:29" ht="13.5" customHeight="1">
      <c r="A88" s="1"/>
      <c r="B88" s="382"/>
      <c r="C88" s="381"/>
      <c r="D88" s="170"/>
      <c r="E88" s="205">
        <v>221</v>
      </c>
      <c r="F88" s="373"/>
      <c r="G88" s="490">
        <v>61</v>
      </c>
      <c r="H88" s="378"/>
      <c r="I88" s="503"/>
      <c r="J88" s="381"/>
      <c r="K88" s="490">
        <v>1</v>
      </c>
      <c r="L88" s="496"/>
      <c r="M88" s="378"/>
      <c r="N88" s="1"/>
      <c r="O88" s="480">
        <v>10</v>
      </c>
      <c r="P88" s="496"/>
      <c r="Q88" s="378"/>
      <c r="R88" s="287"/>
      <c r="S88" s="341">
        <v>5</v>
      </c>
      <c r="V88" s="1"/>
      <c r="W88" s="9"/>
      <c r="X88" s="1"/>
      <c r="Y88" s="1"/>
      <c r="Z88" s="1"/>
      <c r="AA88" s="1"/>
      <c r="AB88" s="1"/>
      <c r="AC88" s="1"/>
    </row>
    <row r="89" spans="1:29" ht="13.5" customHeight="1">
      <c r="A89" s="1"/>
      <c r="B89" s="380"/>
      <c r="C89" s="381"/>
      <c r="D89" s="168"/>
      <c r="E89" s="169" t="s">
        <v>100</v>
      </c>
      <c r="F89" s="121"/>
      <c r="G89" s="377" t="s">
        <v>421</v>
      </c>
      <c r="H89" s="378"/>
      <c r="I89" s="503"/>
      <c r="J89" s="381"/>
      <c r="K89" s="377" t="s">
        <v>421</v>
      </c>
      <c r="L89" s="496"/>
      <c r="M89" s="378"/>
      <c r="N89" s="1"/>
      <c r="O89" s="377" t="s">
        <v>421</v>
      </c>
      <c r="P89" s="496"/>
      <c r="Q89" s="378"/>
      <c r="S89" s="340" t="s">
        <v>421</v>
      </c>
      <c r="V89" s="1"/>
      <c r="W89" s="286"/>
      <c r="X89" s="125"/>
      <c r="Y89" s="125"/>
      <c r="Z89" s="125"/>
      <c r="AA89" s="1"/>
      <c r="AB89" s="8"/>
      <c r="AC89" s="1"/>
    </row>
    <row r="90" spans="1:29" ht="13.5" customHeight="1">
      <c r="A90" s="1"/>
      <c r="B90" s="382"/>
      <c r="C90" s="381"/>
      <c r="D90" s="172"/>
      <c r="E90" s="171">
        <f>G88+K88+O88+S88</f>
        <v>77</v>
      </c>
      <c r="F90" s="121"/>
      <c r="G90" s="504">
        <v>180</v>
      </c>
      <c r="H90" s="378"/>
      <c r="I90" s="503"/>
      <c r="J90" s="381"/>
      <c r="K90" s="504">
        <v>10</v>
      </c>
      <c r="L90" s="496"/>
      <c r="M90" s="378"/>
      <c r="N90" s="1"/>
      <c r="O90" s="504">
        <v>18</v>
      </c>
      <c r="P90" s="496"/>
      <c r="Q90" s="378"/>
      <c r="S90" s="342">
        <v>10</v>
      </c>
      <c r="V90" s="1"/>
      <c r="W90" s="9"/>
      <c r="X90" s="1"/>
      <c r="Y90" s="1"/>
      <c r="Z90" s="1"/>
      <c r="AA90" s="1"/>
      <c r="AB90" s="8"/>
      <c r="AC90" s="1"/>
    </row>
    <row r="91" spans="1:29" ht="13.5" customHeight="1">
      <c r="A91" s="1"/>
      <c r="B91" s="380"/>
      <c r="C91" s="381"/>
      <c r="D91" s="121"/>
      <c r="E91" s="230" t="s">
        <v>270</v>
      </c>
      <c r="F91" s="121"/>
      <c r="G91" s="377" t="s">
        <v>269</v>
      </c>
      <c r="H91" s="378"/>
      <c r="I91" s="503"/>
      <c r="J91" s="381"/>
      <c r="K91" s="377" t="s">
        <v>269</v>
      </c>
      <c r="L91" s="496"/>
      <c r="M91" s="378"/>
      <c r="N91" s="1"/>
      <c r="O91" s="377" t="s">
        <v>269</v>
      </c>
      <c r="P91" s="496"/>
      <c r="Q91" s="378"/>
      <c r="S91" s="340" t="s">
        <v>269</v>
      </c>
      <c r="V91" s="1"/>
      <c r="W91" s="286"/>
      <c r="X91" s="125"/>
      <c r="Y91" s="125"/>
      <c r="Z91" s="125"/>
      <c r="AA91" s="1"/>
      <c r="AB91" s="8"/>
      <c r="AC91" s="1"/>
    </row>
    <row r="92" spans="1:29" ht="13.5" customHeight="1">
      <c r="A92" s="1"/>
      <c r="B92" s="397"/>
      <c r="C92" s="381"/>
      <c r="D92" s="121"/>
      <c r="E92" s="231">
        <v>80</v>
      </c>
      <c r="F92" s="373"/>
      <c r="G92" s="530">
        <v>63</v>
      </c>
      <c r="H92" s="378"/>
      <c r="I92" s="503"/>
      <c r="J92" s="381"/>
      <c r="K92" s="529">
        <v>5</v>
      </c>
      <c r="L92" s="496"/>
      <c r="M92" s="378"/>
      <c r="N92" s="199">
        <v>3</v>
      </c>
      <c r="O92" s="530">
        <v>7</v>
      </c>
      <c r="P92" s="496"/>
      <c r="Q92" s="378"/>
      <c r="S92" s="343">
        <v>5</v>
      </c>
      <c r="V92" s="1"/>
      <c r="W92" s="24"/>
      <c r="X92" s="129"/>
      <c r="Y92" s="129"/>
      <c r="Z92" s="129"/>
      <c r="AA92" s="1"/>
      <c r="AB92" s="8"/>
      <c r="AC92" s="1"/>
    </row>
    <row r="93" spans="1:29" ht="12.75" customHeight="1">
      <c r="A93" s="1"/>
      <c r="B93" s="380"/>
      <c r="C93" s="381"/>
      <c r="D93" s="121"/>
      <c r="E93" s="169" t="s">
        <v>272</v>
      </c>
      <c r="F93" s="121"/>
      <c r="G93" s="438" t="s">
        <v>507</v>
      </c>
      <c r="H93" s="378"/>
      <c r="I93" s="503"/>
      <c r="J93" s="381"/>
      <c r="K93" s="438" t="s">
        <v>507</v>
      </c>
      <c r="L93" s="496"/>
      <c r="M93" s="378"/>
      <c r="N93" s="1"/>
      <c r="O93" s="438" t="s">
        <v>507</v>
      </c>
      <c r="P93" s="496"/>
      <c r="Q93" s="378"/>
      <c r="S93" s="344" t="s">
        <v>507</v>
      </c>
      <c r="V93" s="1"/>
      <c r="W93" s="286"/>
      <c r="X93" s="125"/>
      <c r="Y93" s="125"/>
      <c r="Z93" s="125"/>
      <c r="AA93" s="1"/>
      <c r="AB93" s="8"/>
      <c r="AC93" s="1"/>
    </row>
    <row r="94" spans="1:29" ht="13.5" customHeight="1">
      <c r="A94" s="1"/>
      <c r="B94" s="382"/>
      <c r="C94" s="381"/>
      <c r="D94" s="232"/>
      <c r="E94" s="374">
        <v>0</v>
      </c>
      <c r="F94" s="121"/>
      <c r="G94" s="505">
        <v>61</v>
      </c>
      <c r="H94" s="378"/>
      <c r="I94" s="506"/>
      <c r="J94" s="381"/>
      <c r="K94" s="505">
        <v>5</v>
      </c>
      <c r="L94" s="496"/>
      <c r="M94" s="378"/>
      <c r="N94" s="375">
        <v>3</v>
      </c>
      <c r="O94" s="505">
        <v>6</v>
      </c>
      <c r="P94" s="496"/>
      <c r="Q94" s="378"/>
      <c r="S94" s="342">
        <v>5</v>
      </c>
      <c r="V94" s="129"/>
      <c r="W94" s="24"/>
      <c r="X94" s="1"/>
      <c r="Y94" s="1"/>
      <c r="Z94" s="1"/>
      <c r="AA94" s="1"/>
      <c r="AB94" s="8"/>
      <c r="AC94" s="1"/>
    </row>
    <row r="95" spans="1:29" ht="13.5" customHeight="1">
      <c r="A95" s="1"/>
      <c r="B95" s="126"/>
      <c r="C95" s="126"/>
      <c r="D95" s="232"/>
      <c r="E95" s="191"/>
      <c r="F95" s="121"/>
      <c r="G95" s="438" t="s">
        <v>273</v>
      </c>
      <c r="H95" s="378"/>
      <c r="I95" s="125"/>
      <c r="J95" s="125"/>
      <c r="K95" s="438" t="s">
        <v>273</v>
      </c>
      <c r="L95" s="496"/>
      <c r="M95" s="378"/>
      <c r="N95" s="129"/>
      <c r="O95" s="438" t="s">
        <v>273</v>
      </c>
      <c r="P95" s="496"/>
      <c r="Q95" s="378"/>
      <c r="S95" s="344" t="s">
        <v>273</v>
      </c>
      <c r="V95" s="129"/>
      <c r="W95" s="24"/>
      <c r="X95" s="1"/>
      <c r="Y95" s="1"/>
      <c r="Z95" s="1"/>
      <c r="AA95" s="1"/>
      <c r="AB95" s="8"/>
      <c r="AC95" s="1"/>
    </row>
    <row r="96" spans="1:29" ht="13.5" customHeight="1">
      <c r="A96" s="1"/>
      <c r="B96" s="126"/>
      <c r="C96" s="126"/>
      <c r="D96" s="232"/>
      <c r="E96" s="191"/>
      <c r="F96" s="121"/>
      <c r="G96" s="505">
        <v>3</v>
      </c>
      <c r="H96" s="378"/>
      <c r="I96" s="125"/>
      <c r="J96" s="125"/>
      <c r="K96" s="505">
        <v>11</v>
      </c>
      <c r="L96" s="496"/>
      <c r="M96" s="378"/>
      <c r="N96" s="375">
        <v>0</v>
      </c>
      <c r="O96" s="505">
        <v>0</v>
      </c>
      <c r="P96" s="496"/>
      <c r="Q96" s="378"/>
      <c r="S96" s="342">
        <v>1</v>
      </c>
      <c r="V96" s="129"/>
      <c r="W96" s="24"/>
      <c r="X96" s="1"/>
      <c r="Y96" s="1"/>
      <c r="Z96" s="1"/>
      <c r="AA96" s="1"/>
      <c r="AB96" s="8"/>
      <c r="AC96" s="1"/>
    </row>
    <row r="97" spans="1:29" ht="37.5" customHeight="1">
      <c r="A97" s="1"/>
      <c r="B97" s="1"/>
      <c r="C97" s="9"/>
      <c r="D97" s="1"/>
      <c r="E97" s="1"/>
      <c r="G97" s="1"/>
      <c r="H97" s="199"/>
      <c r="I97" s="1"/>
      <c r="J97" s="1"/>
      <c r="K97" s="1"/>
      <c r="L97" s="1"/>
      <c r="M97" s="1"/>
      <c r="N97" s="1"/>
      <c r="O97" s="1"/>
      <c r="P97" s="1"/>
      <c r="Q97" s="1"/>
      <c r="R97" s="1"/>
      <c r="S97" s="1"/>
      <c r="T97" s="1"/>
      <c r="U97" s="1"/>
      <c r="V97" s="1"/>
      <c r="W97" s="1"/>
      <c r="X97" s="1"/>
      <c r="Y97" s="1"/>
      <c r="Z97" s="1"/>
      <c r="AA97" s="1"/>
      <c r="AB97" s="8"/>
      <c r="AC97" s="1"/>
    </row>
    <row r="98" spans="1:29" ht="13.5" customHeight="1">
      <c r="A98" s="1"/>
      <c r="B98" s="234" t="s">
        <v>85</v>
      </c>
      <c r="C98" s="64"/>
      <c r="D98" s="65"/>
      <c r="E98" s="65"/>
      <c r="F98" s="65"/>
      <c r="G98" s="66"/>
      <c r="H98" s="67"/>
      <c r="I98" s="67"/>
      <c r="J98" s="67"/>
      <c r="K98" s="388" t="s">
        <v>571</v>
      </c>
      <c r="L98" s="389"/>
      <c r="M98" s="389"/>
      <c r="N98" s="389"/>
      <c r="O98" s="389"/>
      <c r="P98" s="389"/>
      <c r="Q98" s="389"/>
      <c r="R98" s="389"/>
      <c r="S98" s="389"/>
      <c r="T98" s="389"/>
      <c r="U98" s="389"/>
      <c r="V98" s="390"/>
      <c r="W98" s="1"/>
      <c r="X98" s="1"/>
      <c r="Y98" s="1"/>
      <c r="Z98" s="1"/>
      <c r="AA98" s="1"/>
      <c r="AB98" s="8"/>
      <c r="AC98" s="1"/>
    </row>
    <row r="99" spans="1:29" ht="19.5" customHeight="1">
      <c r="A99" s="1"/>
      <c r="B99" s="1"/>
      <c r="C99" s="9"/>
      <c r="D99" s="1"/>
      <c r="E99" s="1"/>
      <c r="F99" s="1"/>
      <c r="G99" s="9"/>
      <c r="H99" s="1"/>
      <c r="I99" s="1"/>
      <c r="J99" s="1"/>
      <c r="K99" s="1"/>
      <c r="L99" s="1"/>
      <c r="M99" s="1"/>
      <c r="N99" s="1"/>
      <c r="O99" s="1"/>
      <c r="P99" s="1"/>
      <c r="Q99" s="1"/>
      <c r="R99" s="1"/>
      <c r="S99" s="1"/>
      <c r="T99" s="1"/>
      <c r="U99" s="1"/>
      <c r="V99" s="1"/>
      <c r="W99" s="1"/>
      <c r="X99" s="1"/>
      <c r="Y99" s="1"/>
      <c r="Z99" s="1"/>
      <c r="AA99" s="1"/>
      <c r="AB99" s="8"/>
      <c r="AC99" s="1"/>
    </row>
    <row r="100" spans="1:29" ht="30" customHeight="1">
      <c r="A100" s="1"/>
      <c r="B100" s="131" t="s">
        <v>86</v>
      </c>
      <c r="C100" s="132"/>
      <c r="D100" s="173" t="s">
        <v>51</v>
      </c>
      <c r="E100" s="174" t="s">
        <v>104</v>
      </c>
      <c r="F100" s="175" t="s">
        <v>2</v>
      </c>
      <c r="G100" s="439" t="s">
        <v>105</v>
      </c>
      <c r="H100" s="425"/>
      <c r="I100" s="425"/>
      <c r="J100" s="425"/>
      <c r="K100" s="425"/>
      <c r="L100" s="425"/>
      <c r="M100" s="425"/>
      <c r="N100" s="425"/>
      <c r="O100" s="425"/>
      <c r="P100" s="425"/>
      <c r="Q100" s="425"/>
      <c r="R100" s="425"/>
      <c r="S100" s="425"/>
      <c r="T100" s="425"/>
      <c r="U100" s="400"/>
      <c r="V100" s="1"/>
      <c r="W100" s="1"/>
      <c r="X100" s="1"/>
      <c r="Y100" s="1"/>
      <c r="Z100" s="1"/>
      <c r="AA100" s="1"/>
      <c r="AB100" s="8"/>
      <c r="AC100" s="1"/>
    </row>
    <row r="101" spans="1:29" ht="30.75" customHeight="1">
      <c r="A101" s="1"/>
      <c r="B101" s="1"/>
      <c r="C101" s="9"/>
      <c r="D101" s="176"/>
      <c r="E101" s="177"/>
      <c r="F101" s="177"/>
      <c r="G101" s="440"/>
      <c r="H101" s="384"/>
      <c r="I101" s="384"/>
      <c r="J101" s="384"/>
      <c r="K101" s="384"/>
      <c r="L101" s="384"/>
      <c r="M101" s="384"/>
      <c r="N101" s="384"/>
      <c r="O101" s="384"/>
      <c r="P101" s="384"/>
      <c r="Q101" s="384"/>
      <c r="R101" s="384"/>
      <c r="S101" s="384"/>
      <c r="T101" s="384"/>
      <c r="U101" s="385"/>
      <c r="V101" s="1"/>
      <c r="W101" s="1"/>
      <c r="X101" s="1"/>
      <c r="Y101" s="1"/>
      <c r="Z101" s="1"/>
      <c r="AA101" s="1"/>
      <c r="AB101" s="8"/>
      <c r="AC101" s="1"/>
    </row>
    <row r="102" spans="1:29" ht="32.25" customHeight="1">
      <c r="A102" s="1"/>
      <c r="B102" s="1"/>
      <c r="C102" s="9"/>
      <c r="D102" s="139"/>
      <c r="E102" s="140"/>
      <c r="F102" s="140"/>
      <c r="G102" s="383"/>
      <c r="H102" s="384"/>
      <c r="I102" s="384"/>
      <c r="J102" s="384"/>
      <c r="K102" s="384"/>
      <c r="L102" s="384"/>
      <c r="M102" s="384"/>
      <c r="N102" s="384"/>
      <c r="O102" s="384"/>
      <c r="P102" s="384"/>
      <c r="Q102" s="384"/>
      <c r="R102" s="384"/>
      <c r="S102" s="384"/>
      <c r="T102" s="384"/>
      <c r="U102" s="385"/>
      <c r="V102" s="1"/>
      <c r="W102" s="1"/>
      <c r="X102" s="1"/>
      <c r="Y102" s="1"/>
      <c r="Z102" s="1"/>
      <c r="AA102" s="1"/>
      <c r="AB102" s="8"/>
      <c r="AC102" s="1"/>
    </row>
    <row r="103" spans="1:29"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1"/>
      <c r="AB103" s="1"/>
      <c r="AC103" s="1"/>
    </row>
    <row r="104" spans="1:29"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8"/>
      <c r="AC104" s="1"/>
    </row>
    <row r="105" spans="1:29" ht="13.5" customHeight="1">
      <c r="A105" s="1"/>
      <c r="B105" s="441" t="s">
        <v>108</v>
      </c>
      <c r="C105" s="381"/>
      <c r="D105" s="381"/>
      <c r="E105" s="381"/>
      <c r="F105" s="381"/>
      <c r="G105" s="381"/>
      <c r="H105" s="381"/>
      <c r="I105" s="381"/>
      <c r="J105" s="381"/>
      <c r="K105" s="381"/>
      <c r="L105" s="381"/>
      <c r="M105" s="381"/>
      <c r="N105" s="381"/>
      <c r="O105" s="381"/>
      <c r="P105" s="381"/>
      <c r="Q105" s="381"/>
      <c r="R105" s="381"/>
      <c r="S105" s="381"/>
      <c r="T105" s="381"/>
      <c r="U105" s="381"/>
      <c r="V105" s="381"/>
      <c r="W105" s="1"/>
      <c r="X105" s="1"/>
      <c r="Y105" s="1"/>
      <c r="Z105" s="1"/>
      <c r="AA105" s="1"/>
      <c r="AB105" s="8"/>
      <c r="AC105" s="1"/>
    </row>
    <row r="106" spans="1:29"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1"/>
      <c r="AB106" s="8"/>
      <c r="AC106" s="1"/>
    </row>
    <row r="107" spans="1:29"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8"/>
      <c r="AC107" s="1"/>
    </row>
    <row r="108" spans="1:29" ht="13.5" customHeight="1">
      <c r="A108" s="1"/>
      <c r="B108" s="442" t="s">
        <v>109</v>
      </c>
      <c r="C108" s="389"/>
      <c r="D108" s="389"/>
      <c r="E108" s="389"/>
      <c r="F108" s="389"/>
      <c r="G108" s="389"/>
      <c r="H108" s="389"/>
      <c r="I108" s="443"/>
      <c r="J108" s="67"/>
      <c r="K108" s="388" t="s">
        <v>571</v>
      </c>
      <c r="L108" s="389"/>
      <c r="M108" s="389"/>
      <c r="N108" s="389"/>
      <c r="O108" s="389"/>
      <c r="P108" s="389"/>
      <c r="Q108" s="389"/>
      <c r="R108" s="389"/>
      <c r="S108" s="389"/>
      <c r="T108" s="389"/>
      <c r="U108" s="389"/>
      <c r="V108" s="390"/>
      <c r="W108" s="1"/>
      <c r="X108" s="1"/>
      <c r="Y108" s="1"/>
      <c r="Z108" s="1"/>
      <c r="AA108" s="1"/>
      <c r="AB108" s="8"/>
      <c r="AC108" s="1"/>
    </row>
    <row r="109" spans="1:29"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1"/>
      <c r="Z109" s="1"/>
      <c r="AA109" s="1"/>
      <c r="AB109" s="8"/>
      <c r="AC109" s="1"/>
    </row>
    <row r="110" spans="1:29" ht="17.25" customHeight="1">
      <c r="A110" s="178" t="s">
        <v>110</v>
      </c>
      <c r="B110" s="444" t="s">
        <v>463</v>
      </c>
      <c r="C110" s="384"/>
      <c r="D110" s="384"/>
      <c r="E110" s="384"/>
      <c r="F110" s="384"/>
      <c r="G110" s="384"/>
      <c r="H110" s="428"/>
      <c r="I110" s="178"/>
      <c r="J110" s="178"/>
      <c r="K110" s="178"/>
      <c r="L110" s="444" t="s">
        <v>463</v>
      </c>
      <c r="M110" s="384"/>
      <c r="N110" s="384"/>
      <c r="O110" s="384"/>
      <c r="P110" s="384"/>
      <c r="Q110" s="384"/>
      <c r="R110" s="428"/>
      <c r="S110" s="178"/>
      <c r="T110" s="178"/>
      <c r="U110" s="178"/>
      <c r="V110" s="178"/>
      <c r="W110" s="1"/>
      <c r="X110" s="1"/>
      <c r="Y110" s="1"/>
      <c r="Z110" s="1"/>
      <c r="AA110" s="1"/>
      <c r="AB110" s="8"/>
      <c r="AC110" s="1"/>
    </row>
    <row r="111" spans="1:29" ht="13.5" customHeight="1">
      <c r="A111" s="1"/>
      <c r="B111" s="179"/>
      <c r="C111" s="445" t="s">
        <v>111</v>
      </c>
      <c r="D111" s="384"/>
      <c r="E111" s="384"/>
      <c r="F111" s="384"/>
      <c r="G111" s="384"/>
      <c r="H111" s="428"/>
      <c r="I111" s="1"/>
      <c r="J111" s="1"/>
      <c r="K111" s="1"/>
      <c r="L111" s="179"/>
      <c r="M111" s="445" t="s">
        <v>111</v>
      </c>
      <c r="N111" s="384"/>
      <c r="O111" s="384"/>
      <c r="P111" s="384"/>
      <c r="Q111" s="384"/>
      <c r="R111" s="428"/>
      <c r="S111" s="1"/>
      <c r="T111" s="1"/>
      <c r="U111" s="1"/>
      <c r="V111" s="1"/>
      <c r="W111" s="1"/>
      <c r="X111" s="1"/>
      <c r="Y111" s="1"/>
      <c r="Z111" s="1"/>
      <c r="AA111" s="1"/>
      <c r="AB111" s="8"/>
      <c r="AC111" s="1"/>
    </row>
    <row r="112" spans="1:29" ht="13.5" customHeight="1">
      <c r="A112" s="1"/>
      <c r="B112" s="180"/>
      <c r="C112" s="446" t="s">
        <v>464</v>
      </c>
      <c r="D112" s="428"/>
      <c r="E112" s="181" t="s">
        <v>465</v>
      </c>
      <c r="F112" s="181" t="s">
        <v>466</v>
      </c>
      <c r="G112" s="181" t="s">
        <v>467</v>
      </c>
      <c r="H112" s="181" t="s">
        <v>468</v>
      </c>
      <c r="I112" s="210"/>
      <c r="J112" s="1"/>
      <c r="K112" s="1"/>
      <c r="L112" s="180"/>
      <c r="M112" s="446" t="s">
        <v>464</v>
      </c>
      <c r="N112" s="428"/>
      <c r="O112" s="181" t="s">
        <v>508</v>
      </c>
      <c r="P112" s="181" t="s">
        <v>466</v>
      </c>
      <c r="Q112" s="181" t="s">
        <v>467</v>
      </c>
      <c r="R112" s="181" t="s">
        <v>551</v>
      </c>
      <c r="S112" s="1"/>
      <c r="T112" s="1"/>
      <c r="U112" s="1"/>
      <c r="V112" s="1"/>
      <c r="W112" s="1"/>
      <c r="X112" s="1"/>
      <c r="Y112" s="1"/>
      <c r="Z112" s="1"/>
      <c r="AA112" s="1"/>
      <c r="AB112" s="8"/>
      <c r="AC112" s="1"/>
    </row>
    <row r="113" spans="1:29" ht="13.5" customHeight="1">
      <c r="A113" s="1"/>
      <c r="B113" s="253" t="s">
        <v>117</v>
      </c>
      <c r="C113" s="447">
        <v>0.9</v>
      </c>
      <c r="D113" s="428"/>
      <c r="E113" s="201">
        <v>0.89</v>
      </c>
      <c r="F113" s="362" t="s">
        <v>510</v>
      </c>
      <c r="G113" s="362" t="s">
        <v>510</v>
      </c>
      <c r="H113" s="362" t="s">
        <v>510</v>
      </c>
      <c r="I113" s="1"/>
      <c r="J113" s="1"/>
      <c r="K113" s="1"/>
      <c r="L113" s="345" t="s">
        <v>509</v>
      </c>
      <c r="M113" s="457" t="s">
        <v>510</v>
      </c>
      <c r="N113" s="428"/>
      <c r="O113" s="186" t="s">
        <v>510</v>
      </c>
      <c r="P113" s="201">
        <v>0.85</v>
      </c>
      <c r="Q113" s="201">
        <v>0.86</v>
      </c>
      <c r="R113" s="186" t="s">
        <v>510</v>
      </c>
      <c r="S113" s="1"/>
      <c r="T113" s="1"/>
      <c r="U113" s="1"/>
      <c r="V113" s="1"/>
      <c r="W113" s="1"/>
      <c r="X113" s="1"/>
      <c r="Y113" s="1"/>
      <c r="Z113" s="1"/>
      <c r="AA113" s="1"/>
      <c r="AB113" s="8"/>
      <c r="AC113" s="1"/>
    </row>
    <row r="114" spans="1:29" ht="13.5" customHeight="1">
      <c r="A114" s="1"/>
      <c r="B114" s="253" t="s">
        <v>120</v>
      </c>
      <c r="C114" s="447">
        <v>0.81</v>
      </c>
      <c r="D114" s="428"/>
      <c r="E114" s="201">
        <v>0.81</v>
      </c>
      <c r="F114" s="362" t="s">
        <v>510</v>
      </c>
      <c r="G114" s="362" t="s">
        <v>510</v>
      </c>
      <c r="H114" s="362" t="s">
        <v>510</v>
      </c>
      <c r="I114" s="1"/>
      <c r="J114" s="1"/>
      <c r="K114" s="1"/>
      <c r="L114" s="346" t="s">
        <v>511</v>
      </c>
      <c r="M114" s="457" t="s">
        <v>510</v>
      </c>
      <c r="N114" s="428"/>
      <c r="O114" s="186" t="s">
        <v>510</v>
      </c>
      <c r="P114" s="201">
        <v>0.72</v>
      </c>
      <c r="Q114" s="201">
        <v>0.8</v>
      </c>
      <c r="R114" s="186" t="s">
        <v>510</v>
      </c>
      <c r="S114" s="1"/>
      <c r="T114" s="1"/>
      <c r="U114" s="1"/>
      <c r="V114" s="1"/>
      <c r="W114" s="1"/>
      <c r="X114" s="1"/>
      <c r="Y114" s="1"/>
      <c r="Z114" s="1"/>
      <c r="AA114" s="1"/>
      <c r="AB114" s="8"/>
      <c r="AC114" s="1"/>
    </row>
    <row r="115" spans="1:29" ht="13.5" customHeight="1">
      <c r="A115" s="1"/>
      <c r="B115" s="254" t="s">
        <v>469</v>
      </c>
      <c r="C115" s="518">
        <v>0.66</v>
      </c>
      <c r="D115" s="428"/>
      <c r="E115" s="201">
        <v>0.74</v>
      </c>
      <c r="F115" s="362" t="s">
        <v>510</v>
      </c>
      <c r="G115" s="362" t="s">
        <v>510</v>
      </c>
      <c r="H115" s="362" t="s">
        <v>510</v>
      </c>
      <c r="I115" s="1"/>
      <c r="J115" s="1"/>
      <c r="K115" s="1"/>
      <c r="L115" s="347" t="s">
        <v>342</v>
      </c>
      <c r="M115" s="531" t="s">
        <v>510</v>
      </c>
      <c r="N115" s="428"/>
      <c r="O115" s="186" t="s">
        <v>510</v>
      </c>
      <c r="P115" s="201">
        <v>0.76</v>
      </c>
      <c r="Q115" s="201">
        <v>0.75</v>
      </c>
      <c r="R115" s="186" t="s">
        <v>510</v>
      </c>
      <c r="S115" s="1"/>
      <c r="T115" s="1"/>
      <c r="U115" s="1"/>
      <c r="V115" s="1"/>
      <c r="W115" s="1"/>
      <c r="X115" s="1"/>
      <c r="Y115" s="1"/>
      <c r="Z115" s="1"/>
      <c r="AA115" s="1"/>
      <c r="AB115" s="8"/>
      <c r="AC115" s="1"/>
    </row>
    <row r="116" spans="1:29" ht="13.5" customHeight="1">
      <c r="A116" s="1"/>
      <c r="B116" s="254" t="s">
        <v>470</v>
      </c>
      <c r="C116" s="519">
        <v>0.54</v>
      </c>
      <c r="D116" s="428"/>
      <c r="E116" s="335">
        <v>0.66</v>
      </c>
      <c r="F116" s="362" t="s">
        <v>510</v>
      </c>
      <c r="G116" s="362" t="s">
        <v>510</v>
      </c>
      <c r="H116" s="362" t="s">
        <v>510</v>
      </c>
      <c r="I116" s="1"/>
      <c r="J116" s="1"/>
      <c r="K116" s="1"/>
      <c r="L116" s="1"/>
      <c r="M116" s="1"/>
      <c r="N116" s="1"/>
      <c r="O116" s="1"/>
      <c r="P116" s="1"/>
      <c r="Q116" s="1"/>
      <c r="R116" s="1"/>
      <c r="S116" s="1"/>
      <c r="T116" s="1"/>
      <c r="U116" s="1"/>
      <c r="V116" s="1"/>
      <c r="W116" s="1"/>
      <c r="X116" s="1"/>
      <c r="Y116" s="1"/>
      <c r="Z116" s="1"/>
      <c r="AA116" s="1"/>
      <c r="AB116" s="8"/>
      <c r="AC116" s="1"/>
    </row>
    <row r="117" spans="1:29" ht="13.5" customHeight="1">
      <c r="A117" s="1"/>
      <c r="B117" s="254" t="s">
        <v>471</v>
      </c>
      <c r="C117" s="519">
        <v>0.48</v>
      </c>
      <c r="D117" s="428"/>
      <c r="E117" s="201">
        <v>0.81</v>
      </c>
      <c r="F117" s="362" t="s">
        <v>510</v>
      </c>
      <c r="G117" s="362" t="s">
        <v>510</v>
      </c>
      <c r="H117" s="362" t="s">
        <v>510</v>
      </c>
      <c r="I117" s="1"/>
      <c r="J117" s="1"/>
      <c r="K117" s="1"/>
      <c r="L117" s="1"/>
      <c r="M117" s="1"/>
      <c r="N117" s="1"/>
      <c r="O117" s="1"/>
      <c r="P117" s="1"/>
      <c r="Q117" s="1"/>
      <c r="R117" s="1"/>
      <c r="S117" s="1"/>
      <c r="T117" s="1"/>
      <c r="U117" s="1"/>
      <c r="V117" s="1"/>
      <c r="W117" s="1"/>
      <c r="X117" s="1"/>
      <c r="Y117" s="1"/>
      <c r="Z117" s="1"/>
      <c r="AA117" s="1"/>
      <c r="AB117" s="8"/>
      <c r="AC117" s="1"/>
    </row>
    <row r="118" spans="1:29" ht="13.5" customHeight="1">
      <c r="A118" s="199">
        <v>1</v>
      </c>
      <c r="B118" s="255" t="s">
        <v>472</v>
      </c>
      <c r="C118" s="447">
        <v>0.85</v>
      </c>
      <c r="D118" s="428"/>
      <c r="E118" s="201">
        <v>0.78</v>
      </c>
      <c r="F118" s="362" t="s">
        <v>510</v>
      </c>
      <c r="G118" s="362" t="s">
        <v>510</v>
      </c>
      <c r="H118" s="362" t="s">
        <v>510</v>
      </c>
      <c r="I118" s="1"/>
      <c r="J118" s="1"/>
      <c r="K118" s="1"/>
      <c r="L118" s="1"/>
      <c r="M118" s="1"/>
      <c r="N118" s="1"/>
      <c r="O118" s="1"/>
      <c r="P118" s="1"/>
      <c r="Q118" s="1"/>
      <c r="R118" s="1"/>
      <c r="S118" s="1"/>
      <c r="T118" s="1"/>
      <c r="U118" s="1"/>
      <c r="V118" s="1"/>
      <c r="W118" s="1"/>
      <c r="X118" s="1"/>
      <c r="Y118" s="1"/>
      <c r="Z118" s="1"/>
      <c r="AA118" s="1"/>
      <c r="AB118" s="8"/>
      <c r="AC118" s="1"/>
    </row>
    <row r="119" spans="1:29" ht="13.5" hidden="1" customHeight="1">
      <c r="A119" s="1"/>
      <c r="B119" s="188" t="s">
        <v>124</v>
      </c>
      <c r="C119" s="449">
        <v>0.42</v>
      </c>
      <c r="D119" s="428"/>
      <c r="E119" s="184"/>
      <c r="F119" s="184" t="s">
        <v>118</v>
      </c>
      <c r="G119" s="185">
        <v>75</v>
      </c>
      <c r="H119" s="189" t="s">
        <v>123</v>
      </c>
      <c r="I119" s="1"/>
      <c r="J119" s="1"/>
      <c r="K119" s="1"/>
      <c r="L119" s="1"/>
      <c r="M119" s="1"/>
      <c r="N119" s="1"/>
      <c r="O119" s="1"/>
      <c r="P119" s="1"/>
      <c r="Q119" s="1"/>
      <c r="R119" s="1"/>
      <c r="S119" s="1"/>
      <c r="T119" s="1"/>
      <c r="U119" s="1"/>
      <c r="V119" s="1"/>
      <c r="W119" s="1"/>
      <c r="X119" s="1"/>
      <c r="Y119" s="1"/>
      <c r="Z119" s="1"/>
      <c r="AA119" s="1"/>
      <c r="AB119" s="8"/>
      <c r="AC119" s="1"/>
    </row>
    <row r="120" spans="1:29" ht="13.5" hidden="1" customHeight="1">
      <c r="A120" s="1"/>
      <c r="B120" s="188" t="s">
        <v>125</v>
      </c>
      <c r="C120" s="449">
        <v>0.69</v>
      </c>
      <c r="D120" s="428"/>
      <c r="E120" s="184" t="s">
        <v>118</v>
      </c>
      <c r="F120" s="184" t="s">
        <v>118</v>
      </c>
      <c r="G120" s="185">
        <v>75</v>
      </c>
      <c r="H120" s="189" t="s">
        <v>123</v>
      </c>
      <c r="I120" s="1"/>
      <c r="J120" s="1"/>
      <c r="K120" s="1"/>
      <c r="L120" s="1"/>
      <c r="M120" s="1"/>
      <c r="N120" s="1"/>
      <c r="O120" s="1"/>
      <c r="P120" s="1"/>
      <c r="Q120" s="1"/>
      <c r="R120" s="1"/>
      <c r="S120" s="1"/>
      <c r="T120" s="1"/>
      <c r="U120" s="1"/>
      <c r="V120" s="1"/>
      <c r="W120" s="1"/>
      <c r="X120" s="1"/>
      <c r="Y120" s="1"/>
      <c r="Z120" s="1"/>
      <c r="AA120" s="1"/>
      <c r="AB120" s="8"/>
      <c r="AC120" s="1"/>
    </row>
    <row r="121" spans="1:29"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1"/>
      <c r="Z121" s="1"/>
      <c r="AA121" s="1"/>
      <c r="AB121" s="8"/>
      <c r="AC121" s="1"/>
    </row>
    <row r="122" spans="1:29" ht="13.5" customHeight="1">
      <c r="A122" s="1"/>
      <c r="B122" s="442" t="s">
        <v>126</v>
      </c>
      <c r="C122" s="389"/>
      <c r="D122" s="389"/>
      <c r="E122" s="389"/>
      <c r="F122" s="389"/>
      <c r="G122" s="389"/>
      <c r="H122" s="389"/>
      <c r="I122" s="443"/>
      <c r="J122" s="67"/>
      <c r="K122" s="388" t="s">
        <v>528</v>
      </c>
      <c r="L122" s="389"/>
      <c r="M122" s="389"/>
      <c r="N122" s="389"/>
      <c r="O122" s="389"/>
      <c r="P122" s="389"/>
      <c r="Q122" s="389"/>
      <c r="R122" s="389"/>
      <c r="S122" s="389"/>
      <c r="T122" s="389"/>
      <c r="U122" s="389"/>
      <c r="V122" s="390"/>
      <c r="W122" s="1"/>
      <c r="X122" s="1"/>
      <c r="Y122" s="1"/>
      <c r="Z122" s="1"/>
      <c r="AA122" s="1"/>
      <c r="AB122" s="8"/>
      <c r="AC122" s="1"/>
    </row>
    <row r="123" spans="1:29" ht="13.5" customHeight="1">
      <c r="A123" s="1"/>
      <c r="B123" s="1"/>
      <c r="C123" s="9"/>
      <c r="D123" s="178"/>
      <c r="E123" s="1"/>
      <c r="F123" s="1"/>
      <c r="G123" s="9"/>
      <c r="H123" s="1"/>
      <c r="I123" s="1"/>
      <c r="J123" s="1"/>
      <c r="K123" s="1"/>
      <c r="L123" s="1"/>
      <c r="M123" s="1"/>
      <c r="N123" s="1"/>
      <c r="O123" s="1"/>
      <c r="P123" s="1"/>
      <c r="Q123" s="1"/>
      <c r="R123" s="1"/>
      <c r="S123" s="1"/>
      <c r="T123" s="1"/>
      <c r="U123" s="1"/>
      <c r="V123" s="1"/>
      <c r="W123" s="1"/>
      <c r="X123" s="1"/>
      <c r="Y123" s="1"/>
      <c r="Z123" s="1"/>
      <c r="AA123" s="1"/>
      <c r="AB123" s="8"/>
      <c r="AC123" s="1"/>
    </row>
    <row r="124" spans="1:29" ht="13.5" customHeight="1">
      <c r="A124" s="1"/>
      <c r="B124" s="1"/>
      <c r="C124" s="190"/>
      <c r="D124" s="191"/>
      <c r="E124" s="1"/>
      <c r="F124" s="450" t="s">
        <v>127</v>
      </c>
      <c r="G124" s="428"/>
      <c r="H124" s="178"/>
      <c r="I124" s="1"/>
      <c r="J124" s="1"/>
      <c r="K124" s="1"/>
      <c r="L124" s="1"/>
      <c r="M124" s="1"/>
      <c r="N124" s="1"/>
      <c r="O124" s="1"/>
      <c r="P124" s="1"/>
      <c r="Q124" s="1"/>
      <c r="R124" s="1"/>
      <c r="S124" s="1"/>
      <c r="T124" s="1"/>
      <c r="U124" s="1"/>
      <c r="V124" s="1"/>
      <c r="W124" s="1"/>
      <c r="X124" s="1"/>
      <c r="Y124" s="1"/>
      <c r="Z124" s="1"/>
      <c r="AA124" s="1"/>
      <c r="AB124" s="8"/>
      <c r="AC124" s="1"/>
    </row>
    <row r="125" spans="1:29" ht="13.5" customHeight="1">
      <c r="A125" s="1"/>
      <c r="B125" s="1"/>
      <c r="C125" s="190"/>
      <c r="D125" s="192"/>
      <c r="E125" s="1"/>
      <c r="F125" s="306"/>
      <c r="G125" s="307" t="s">
        <v>128</v>
      </c>
      <c r="H125" s="178"/>
      <c r="I125" s="1"/>
      <c r="J125" s="1"/>
      <c r="K125" s="1"/>
      <c r="L125" s="1"/>
      <c r="M125" s="1"/>
      <c r="N125" s="1"/>
      <c r="O125" s="1"/>
      <c r="P125" s="1"/>
      <c r="Q125" s="1"/>
      <c r="R125" s="1"/>
      <c r="S125" s="1"/>
      <c r="T125" s="1"/>
      <c r="U125" s="1"/>
      <c r="V125" s="1"/>
      <c r="W125" s="1"/>
      <c r="X125" s="1"/>
      <c r="Y125" s="1"/>
      <c r="Z125" s="1"/>
      <c r="AA125" s="1"/>
      <c r="AB125" s="8"/>
      <c r="AC125" s="1"/>
    </row>
    <row r="126" spans="1:29" ht="13.5" customHeight="1">
      <c r="A126" s="1"/>
      <c r="B126" s="1"/>
      <c r="C126" s="190"/>
      <c r="D126" s="192"/>
      <c r="E126" s="1"/>
      <c r="F126" s="194"/>
      <c r="G126" s="186" t="s">
        <v>129</v>
      </c>
      <c r="H126" s="178"/>
      <c r="I126" s="1"/>
      <c r="J126" s="1"/>
      <c r="K126" s="1"/>
      <c r="L126" s="1"/>
      <c r="M126" s="1"/>
      <c r="N126" s="1"/>
      <c r="O126" s="1"/>
      <c r="P126" s="1"/>
      <c r="Q126" s="1"/>
      <c r="R126" s="1"/>
      <c r="S126" s="1"/>
      <c r="T126" s="1"/>
      <c r="U126" s="1"/>
      <c r="V126" s="1"/>
      <c r="W126" s="1"/>
      <c r="X126" s="1"/>
      <c r="Y126" s="1"/>
      <c r="Z126" s="1"/>
      <c r="AA126" s="1"/>
      <c r="AB126" s="8"/>
      <c r="AC126" s="1"/>
    </row>
    <row r="127" spans="1:29" ht="13.5" customHeight="1">
      <c r="A127" s="1"/>
      <c r="B127" s="1"/>
      <c r="C127" s="190"/>
      <c r="D127" s="192"/>
      <c r="E127" s="1"/>
      <c r="F127" s="195"/>
      <c r="G127" s="196" t="s">
        <v>130</v>
      </c>
      <c r="H127" s="178"/>
      <c r="I127" s="1"/>
      <c r="J127" s="1"/>
      <c r="K127" s="1"/>
      <c r="L127" s="1"/>
      <c r="M127" s="1"/>
      <c r="N127" s="1"/>
      <c r="O127" s="1"/>
      <c r="P127" s="1"/>
      <c r="Q127" s="1"/>
      <c r="R127" s="1"/>
      <c r="S127" s="1"/>
      <c r="T127" s="1"/>
      <c r="U127" s="1"/>
      <c r="V127" s="1"/>
      <c r="W127" s="1"/>
      <c r="X127" s="1"/>
      <c r="Y127" s="1"/>
      <c r="Z127" s="1"/>
      <c r="AA127" s="1"/>
      <c r="AB127" s="8"/>
      <c r="AC127" s="1"/>
    </row>
    <row r="128" spans="1:29" ht="13.5" customHeight="1">
      <c r="A128" s="1"/>
      <c r="B128" s="1"/>
      <c r="C128" s="190"/>
      <c r="D128" s="192"/>
      <c r="E128" s="1"/>
      <c r="F128" s="197" t="s">
        <v>131</v>
      </c>
      <c r="G128" s="198" t="s">
        <v>132</v>
      </c>
      <c r="H128" s="178"/>
      <c r="I128" s="1"/>
      <c r="J128" s="1"/>
      <c r="K128" s="1"/>
      <c r="L128" s="1"/>
      <c r="M128" s="1"/>
      <c r="N128" s="1"/>
      <c r="O128" s="1"/>
      <c r="P128" s="1"/>
      <c r="Q128" s="1"/>
      <c r="R128" s="1"/>
      <c r="S128" s="1"/>
      <c r="T128" s="1"/>
      <c r="U128" s="1"/>
      <c r="V128" s="1"/>
      <c r="W128" s="1"/>
      <c r="X128" s="1"/>
      <c r="Y128" s="1"/>
      <c r="Z128" s="1"/>
      <c r="AA128" s="1"/>
      <c r="AB128" s="8"/>
      <c r="AC128" s="1"/>
    </row>
    <row r="129" spans="1:29" ht="13.5" customHeight="1">
      <c r="A129" s="1"/>
      <c r="B129" s="1"/>
      <c r="C129" s="190"/>
      <c r="D129" s="199"/>
      <c r="E129" s="1"/>
      <c r="F129" s="1"/>
      <c r="G129" s="9"/>
      <c r="H129" s="1"/>
      <c r="I129" s="1"/>
      <c r="J129" s="1"/>
      <c r="K129" s="1"/>
      <c r="L129" s="1"/>
      <c r="M129" s="1"/>
      <c r="N129" s="1"/>
      <c r="O129" s="1"/>
      <c r="P129" s="1"/>
      <c r="Q129" s="1"/>
      <c r="R129" s="1"/>
      <c r="S129" s="1"/>
      <c r="T129" s="1"/>
      <c r="U129" s="1"/>
      <c r="V129" s="1"/>
      <c r="W129" s="1"/>
      <c r="X129" s="1"/>
      <c r="Y129" s="1"/>
      <c r="Z129" s="1"/>
      <c r="AA129" s="1"/>
      <c r="AB129" s="8"/>
      <c r="AC129" s="1"/>
    </row>
    <row r="130" spans="1:29" ht="17.25" customHeight="1">
      <c r="A130" s="1"/>
      <c r="B130" s="444" t="s">
        <v>133</v>
      </c>
      <c r="C130" s="384"/>
      <c r="D130" s="384"/>
      <c r="E130" s="384"/>
      <c r="F130" s="384"/>
      <c r="G130" s="384"/>
      <c r="H130" s="384"/>
      <c r="I130" s="384"/>
      <c r="J130" s="384"/>
      <c r="K130" s="384"/>
      <c r="L130" s="384"/>
      <c r="M130" s="384"/>
      <c r="N130" s="384"/>
      <c r="O130" s="384"/>
      <c r="P130" s="384"/>
      <c r="Q130" s="428"/>
      <c r="R130" s="1"/>
      <c r="S130" s="1"/>
      <c r="T130" s="1"/>
      <c r="U130" s="1"/>
      <c r="V130" s="1"/>
      <c r="W130" s="1"/>
      <c r="X130" s="1"/>
      <c r="Y130" s="1"/>
      <c r="Z130" s="1"/>
      <c r="AA130" s="1"/>
      <c r="AB130" s="8"/>
      <c r="AC130" s="1"/>
    </row>
    <row r="131" spans="1:29" ht="17.25" customHeight="1">
      <c r="A131" s="1"/>
      <c r="B131" s="451"/>
      <c r="C131" s="384"/>
      <c r="D131" s="384"/>
      <c r="E131" s="384"/>
      <c r="F131" s="384"/>
      <c r="G131" s="384"/>
      <c r="H131" s="384"/>
      <c r="I131" s="384"/>
      <c r="J131" s="384"/>
      <c r="K131" s="384"/>
      <c r="L131" s="384"/>
      <c r="M131" s="384"/>
      <c r="N131" s="384"/>
      <c r="O131" s="384"/>
      <c r="P131" s="384"/>
      <c r="Q131" s="428"/>
      <c r="R131" s="1"/>
      <c r="S131" s="1"/>
      <c r="T131" s="1"/>
      <c r="U131" s="1"/>
      <c r="V131" s="1"/>
      <c r="W131" s="1"/>
      <c r="X131" s="1"/>
      <c r="Y131" s="1"/>
      <c r="Z131" s="1"/>
      <c r="AA131" s="1"/>
      <c r="AB131" s="8"/>
      <c r="AC131" s="1"/>
    </row>
    <row r="132" spans="1:29" ht="23.25" customHeight="1">
      <c r="A132" s="1"/>
      <c r="B132" s="452" t="s">
        <v>572</v>
      </c>
      <c r="C132" s="384"/>
      <c r="D132" s="384"/>
      <c r="E132" s="384"/>
      <c r="F132" s="384"/>
      <c r="G132" s="384"/>
      <c r="H132" s="384"/>
      <c r="I132" s="384"/>
      <c r="J132" s="384"/>
      <c r="K132" s="384"/>
      <c r="L132" s="384"/>
      <c r="M132" s="384"/>
      <c r="N132" s="384"/>
      <c r="O132" s="384"/>
      <c r="P132" s="384"/>
      <c r="Q132" s="428"/>
      <c r="R132" s="1"/>
      <c r="S132" s="1"/>
      <c r="T132" s="1"/>
      <c r="U132" s="1"/>
      <c r="V132" s="1"/>
      <c r="W132" s="1"/>
      <c r="X132" s="1"/>
      <c r="Y132" s="1"/>
      <c r="Z132" s="1"/>
      <c r="AA132" s="1"/>
      <c r="AB132" s="8"/>
      <c r="AC132" s="1"/>
    </row>
    <row r="133" spans="1:29" ht="31.5" customHeight="1">
      <c r="A133" s="1"/>
      <c r="B133" s="453" t="s">
        <v>408</v>
      </c>
      <c r="C133" s="454"/>
      <c r="D133" s="454"/>
      <c r="E133" s="454"/>
      <c r="F133" s="454"/>
      <c r="G133" s="454"/>
      <c r="H133" s="454"/>
      <c r="I133" s="454"/>
      <c r="J133" s="454"/>
      <c r="K133" s="454"/>
      <c r="L133" s="454"/>
      <c r="M133" s="454"/>
      <c r="N133" s="454"/>
      <c r="O133" s="454"/>
      <c r="P133" s="454"/>
      <c r="Q133" s="455"/>
      <c r="R133" s="1"/>
      <c r="S133" s="1"/>
      <c r="T133" s="1"/>
      <c r="U133" s="1"/>
      <c r="V133" s="1"/>
      <c r="W133" s="1"/>
      <c r="X133" s="1"/>
      <c r="Y133" s="1"/>
      <c r="Z133" s="1"/>
      <c r="AA133" s="1"/>
      <c r="AB133" s="8"/>
      <c r="AC133" s="1"/>
    </row>
    <row r="134" spans="1:29" ht="13.5" customHeight="1">
      <c r="A134" s="321"/>
      <c r="B134" s="322"/>
      <c r="C134" s="516" t="s">
        <v>136</v>
      </c>
      <c r="D134" s="428"/>
      <c r="E134" s="275" t="s">
        <v>137</v>
      </c>
      <c r="F134" s="275" t="s">
        <v>138</v>
      </c>
      <c r="G134" s="275" t="s">
        <v>139</v>
      </c>
      <c r="H134" s="275" t="s">
        <v>140</v>
      </c>
      <c r="I134" s="516" t="s">
        <v>141</v>
      </c>
      <c r="J134" s="428"/>
      <c r="K134" s="275" t="s">
        <v>142</v>
      </c>
      <c r="L134" s="275" t="s">
        <v>143</v>
      </c>
      <c r="M134" s="275" t="s">
        <v>253</v>
      </c>
      <c r="N134" s="275" t="s">
        <v>305</v>
      </c>
      <c r="O134" s="516" t="s">
        <v>409</v>
      </c>
      <c r="P134" s="428"/>
      <c r="Q134" s="323" t="s">
        <v>447</v>
      </c>
      <c r="R134" s="324"/>
      <c r="S134" s="321"/>
      <c r="T134" s="321"/>
      <c r="U134" s="321"/>
      <c r="V134" s="321"/>
      <c r="W134" s="321"/>
      <c r="X134" s="321"/>
      <c r="Y134" s="321"/>
      <c r="Z134" s="321"/>
      <c r="AA134" s="321"/>
      <c r="AB134" s="325"/>
      <c r="AC134" s="321"/>
    </row>
    <row r="135" spans="1:29" ht="13.5" customHeight="1">
      <c r="A135" s="1"/>
      <c r="B135" s="275" t="s">
        <v>10</v>
      </c>
      <c r="C135" s="497">
        <v>0.45</v>
      </c>
      <c r="D135" s="428"/>
      <c r="E135" s="276">
        <v>0.02</v>
      </c>
      <c r="F135" s="277">
        <v>0.3</v>
      </c>
      <c r="G135" s="277">
        <v>0.22</v>
      </c>
      <c r="H135" s="277">
        <v>0.02</v>
      </c>
      <c r="I135" s="498"/>
      <c r="J135" s="428"/>
      <c r="K135" s="278"/>
      <c r="L135" s="278"/>
      <c r="M135" s="278"/>
      <c r="N135" s="279"/>
      <c r="O135" s="499" t="s">
        <v>573</v>
      </c>
      <c r="P135" s="428"/>
      <c r="Q135" s="310" t="s">
        <v>574</v>
      </c>
      <c r="R135" s="311"/>
      <c r="S135" s="1"/>
      <c r="T135" s="1"/>
      <c r="U135" s="1"/>
      <c r="V135" s="1"/>
      <c r="W135" s="1"/>
      <c r="X135" s="1"/>
      <c r="Y135" s="1"/>
      <c r="Z135" s="1"/>
      <c r="AA135" s="1"/>
      <c r="AB135" s="8"/>
      <c r="AC135" s="1"/>
    </row>
    <row r="136" spans="1:29" ht="13.5" customHeight="1">
      <c r="A136" s="1"/>
      <c r="B136" s="275" t="s">
        <v>144</v>
      </c>
      <c r="C136" s="501">
        <v>0</v>
      </c>
      <c r="D136" s="428"/>
      <c r="E136" s="276">
        <v>0</v>
      </c>
      <c r="F136" s="280">
        <v>0.03</v>
      </c>
      <c r="G136" s="280">
        <v>0.14000000000000001</v>
      </c>
      <c r="H136" s="276">
        <v>0.3</v>
      </c>
      <c r="I136" s="500">
        <v>0.35</v>
      </c>
      <c r="J136" s="428"/>
      <c r="K136" s="277">
        <v>0.16</v>
      </c>
      <c r="L136" s="277">
        <v>0.02</v>
      </c>
      <c r="M136" s="278"/>
      <c r="N136" s="279"/>
      <c r="O136" s="499" t="s">
        <v>575</v>
      </c>
      <c r="P136" s="428"/>
      <c r="Q136" s="310" t="s">
        <v>576</v>
      </c>
      <c r="R136" s="309"/>
      <c r="S136" s="1"/>
      <c r="T136" s="1"/>
      <c r="U136" s="1"/>
      <c r="V136" s="1"/>
      <c r="W136" s="1"/>
      <c r="X136" s="1"/>
      <c r="Y136" s="1"/>
      <c r="Z136" s="1"/>
      <c r="AA136" s="1"/>
      <c r="AB136" s="8"/>
      <c r="AC136" s="1"/>
    </row>
    <row r="137" spans="1:29" ht="13.5" customHeight="1">
      <c r="A137" s="1"/>
      <c r="B137" s="275" t="s">
        <v>376</v>
      </c>
      <c r="C137" s="501">
        <v>0</v>
      </c>
      <c r="D137" s="428"/>
      <c r="E137" s="276">
        <v>0</v>
      </c>
      <c r="F137" s="276">
        <v>0</v>
      </c>
      <c r="G137" s="280">
        <v>0.03</v>
      </c>
      <c r="H137" s="280">
        <v>0.17</v>
      </c>
      <c r="I137" s="497">
        <v>0.23</v>
      </c>
      <c r="J137" s="428"/>
      <c r="K137" s="280">
        <v>0.23</v>
      </c>
      <c r="L137" s="276">
        <v>0.13</v>
      </c>
      <c r="M137" s="277">
        <v>0.13</v>
      </c>
      <c r="N137" s="277">
        <v>7.0000000000000007E-2</v>
      </c>
      <c r="O137" s="499" t="s">
        <v>577</v>
      </c>
      <c r="P137" s="428"/>
      <c r="Q137" s="310" t="s">
        <v>578</v>
      </c>
      <c r="R137" s="309"/>
      <c r="S137" s="1"/>
      <c r="T137" s="1"/>
      <c r="U137" s="1"/>
      <c r="V137" s="1"/>
      <c r="W137" s="1"/>
      <c r="X137" s="1"/>
      <c r="Y137" s="1"/>
      <c r="Z137" s="1"/>
      <c r="AA137" s="1"/>
      <c r="AB137" s="8"/>
      <c r="AC137" s="1"/>
    </row>
    <row r="138" spans="1:29"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1"/>
      <c r="Z138" s="1"/>
      <c r="AA138" s="1"/>
      <c r="AB138" s="8"/>
      <c r="AC138" s="1"/>
    </row>
    <row r="139" spans="1:29"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1"/>
      <c r="Z139" s="1"/>
      <c r="AA139" s="1"/>
      <c r="AB139" s="8"/>
      <c r="AC139" s="1"/>
    </row>
    <row r="140" spans="1:29" ht="25.5" customHeight="1">
      <c r="A140" s="1"/>
      <c r="B140" s="452" t="s">
        <v>579</v>
      </c>
      <c r="C140" s="384"/>
      <c r="D140" s="384"/>
      <c r="E140" s="384"/>
      <c r="F140" s="384"/>
      <c r="G140" s="384"/>
      <c r="H140" s="384"/>
      <c r="I140" s="384"/>
      <c r="J140" s="384"/>
      <c r="K140" s="384"/>
      <c r="L140" s="384"/>
      <c r="M140" s="384"/>
      <c r="N140" s="384"/>
      <c r="O140" s="384"/>
      <c r="P140" s="428"/>
      <c r="Q140" s="1"/>
      <c r="R140" s="1"/>
      <c r="S140" s="1"/>
      <c r="T140" s="1"/>
      <c r="U140" s="1"/>
      <c r="V140" s="1"/>
      <c r="W140" s="1"/>
      <c r="X140" s="1"/>
      <c r="Y140" s="1"/>
      <c r="Z140" s="1"/>
      <c r="AA140" s="1"/>
      <c r="AB140" s="8"/>
      <c r="AC140" s="1"/>
    </row>
    <row r="141" spans="1:29" ht="33.75" customHeight="1">
      <c r="A141" s="1"/>
      <c r="B141" s="453" t="s">
        <v>408</v>
      </c>
      <c r="C141" s="454"/>
      <c r="D141" s="454"/>
      <c r="E141" s="454"/>
      <c r="F141" s="454"/>
      <c r="G141" s="454"/>
      <c r="H141" s="454"/>
      <c r="I141" s="454"/>
      <c r="J141" s="454"/>
      <c r="K141" s="454"/>
      <c r="L141" s="454"/>
      <c r="M141" s="454"/>
      <c r="N141" s="454"/>
      <c r="O141" s="454"/>
      <c r="P141" s="455"/>
      <c r="Q141" s="1"/>
      <c r="R141" s="1"/>
      <c r="S141" s="1"/>
      <c r="T141" s="1"/>
      <c r="U141" s="1"/>
      <c r="V141" s="1"/>
      <c r="W141" s="1"/>
      <c r="X141" s="1"/>
      <c r="Y141" s="1"/>
      <c r="Z141" s="1"/>
      <c r="AA141" s="1"/>
      <c r="AB141" s="8"/>
      <c r="AC141" s="1"/>
    </row>
    <row r="142" spans="1:29" ht="33" customHeight="1">
      <c r="A142" s="321"/>
      <c r="B142" s="322"/>
      <c r="C142" s="516" t="s">
        <v>136</v>
      </c>
      <c r="D142" s="428"/>
      <c r="E142" s="275" t="s">
        <v>137</v>
      </c>
      <c r="F142" s="275" t="s">
        <v>138</v>
      </c>
      <c r="G142" s="275" t="s">
        <v>139</v>
      </c>
      <c r="H142" s="275" t="s">
        <v>140</v>
      </c>
      <c r="I142" s="516" t="s">
        <v>141</v>
      </c>
      <c r="J142" s="428"/>
      <c r="K142" s="275" t="s">
        <v>142</v>
      </c>
      <c r="L142" s="275" t="s">
        <v>143</v>
      </c>
      <c r="M142" s="275" t="s">
        <v>253</v>
      </c>
      <c r="N142" s="275" t="s">
        <v>305</v>
      </c>
      <c r="O142" s="516" t="s">
        <v>409</v>
      </c>
      <c r="P142" s="428"/>
      <c r="Q142" s="321"/>
      <c r="R142" s="321"/>
      <c r="S142" s="321"/>
      <c r="T142" s="321"/>
      <c r="U142" s="321"/>
      <c r="V142" s="321"/>
      <c r="W142" s="321"/>
      <c r="X142" s="321"/>
      <c r="Y142" s="321"/>
      <c r="Z142" s="321"/>
      <c r="AA142" s="321"/>
      <c r="AB142" s="325"/>
      <c r="AC142" s="321"/>
    </row>
    <row r="143" spans="1:29" ht="13.5" customHeight="1">
      <c r="A143" s="326"/>
      <c r="B143" s="275" t="s">
        <v>10</v>
      </c>
      <c r="C143" s="517">
        <v>0.15</v>
      </c>
      <c r="D143" s="428"/>
      <c r="E143" s="327">
        <v>7.0000000000000007E-2</v>
      </c>
      <c r="F143" s="276">
        <v>0.28000000000000003</v>
      </c>
      <c r="G143" s="277">
        <v>0.38</v>
      </c>
      <c r="H143" s="277">
        <v>0.12</v>
      </c>
      <c r="I143" s="521"/>
      <c r="J143" s="428"/>
      <c r="K143" s="328"/>
      <c r="L143" s="328"/>
      <c r="M143" s="328"/>
      <c r="N143" s="279"/>
      <c r="O143" s="520" t="s">
        <v>580</v>
      </c>
      <c r="P143" s="428"/>
      <c r="Q143" s="326"/>
      <c r="R143" s="326"/>
      <c r="S143" s="326"/>
      <c r="T143" s="326"/>
      <c r="U143" s="326"/>
      <c r="V143" s="326"/>
      <c r="W143" s="326"/>
      <c r="X143" s="326"/>
      <c r="Y143" s="326"/>
      <c r="Z143" s="326"/>
      <c r="AA143" s="326"/>
      <c r="AB143" s="329"/>
      <c r="AC143" s="326"/>
    </row>
    <row r="144" spans="1:29" ht="51" customHeight="1">
      <c r="A144" s="330"/>
      <c r="B144" s="275" t="s">
        <v>144</v>
      </c>
      <c r="C144" s="501">
        <v>0</v>
      </c>
      <c r="D144" s="428"/>
      <c r="E144" s="276">
        <v>0</v>
      </c>
      <c r="F144" s="276">
        <v>0</v>
      </c>
      <c r="G144" s="331">
        <v>0.13</v>
      </c>
      <c r="H144" s="327">
        <v>0.23</v>
      </c>
      <c r="I144" s="501">
        <v>0.4</v>
      </c>
      <c r="J144" s="428"/>
      <c r="K144" s="277">
        <v>0.2</v>
      </c>
      <c r="L144" s="277">
        <v>0.04</v>
      </c>
      <c r="M144" s="277">
        <v>0.01</v>
      </c>
      <c r="N144" s="332"/>
      <c r="O144" s="520" t="s">
        <v>581</v>
      </c>
      <c r="P144" s="428"/>
      <c r="Q144" s="330"/>
      <c r="R144" s="330"/>
      <c r="S144" s="330"/>
      <c r="T144" s="330"/>
      <c r="U144" s="330"/>
      <c r="V144" s="330"/>
      <c r="W144" s="330"/>
      <c r="X144" s="330"/>
      <c r="Y144" s="330"/>
      <c r="Z144" s="330"/>
      <c r="AA144" s="330"/>
      <c r="AB144" s="333"/>
      <c r="AC144" s="330"/>
    </row>
    <row r="145" spans="1:29" ht="13.5" customHeight="1">
      <c r="A145" s="326"/>
      <c r="B145" s="275" t="s">
        <v>376</v>
      </c>
      <c r="C145" s="501">
        <v>0</v>
      </c>
      <c r="D145" s="428"/>
      <c r="E145" s="276">
        <v>0</v>
      </c>
      <c r="F145" s="276">
        <v>0</v>
      </c>
      <c r="G145" s="276">
        <v>0</v>
      </c>
      <c r="H145" s="348">
        <v>0.18</v>
      </c>
      <c r="I145" s="533">
        <v>0.18</v>
      </c>
      <c r="J145" s="428"/>
      <c r="K145" s="327">
        <v>0.36</v>
      </c>
      <c r="L145" s="276">
        <v>7.0000000000000007E-2</v>
      </c>
      <c r="M145" s="277">
        <v>0.17</v>
      </c>
      <c r="N145" s="277">
        <v>0.04</v>
      </c>
      <c r="O145" s="520" t="s">
        <v>582</v>
      </c>
      <c r="P145" s="428"/>
      <c r="Q145" s="326"/>
      <c r="R145" s="326"/>
      <c r="S145" s="326"/>
      <c r="T145" s="326"/>
      <c r="U145" s="326"/>
      <c r="V145" s="326"/>
      <c r="W145" s="326"/>
      <c r="X145" s="326"/>
      <c r="Y145" s="326"/>
      <c r="Z145" s="326"/>
      <c r="AA145" s="326"/>
      <c r="AB145" s="329"/>
      <c r="AC145" s="326"/>
    </row>
    <row r="146" spans="1:29"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1"/>
      <c r="Z146" s="1"/>
      <c r="AA146" s="1"/>
      <c r="AB146" s="8"/>
      <c r="AC146" s="1"/>
    </row>
    <row r="147" spans="1:29"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1"/>
      <c r="Z147" s="1"/>
      <c r="AA147" s="1"/>
      <c r="AB147" s="8"/>
      <c r="AC147" s="1"/>
    </row>
    <row r="148" spans="1:29" ht="24" customHeight="1">
      <c r="A148" s="1"/>
      <c r="B148" s="452" t="s">
        <v>523</v>
      </c>
      <c r="C148" s="384"/>
      <c r="D148" s="384"/>
      <c r="E148" s="384"/>
      <c r="F148" s="384"/>
      <c r="G148" s="384"/>
      <c r="H148" s="384"/>
      <c r="I148" s="384"/>
      <c r="J148" s="384"/>
      <c r="K148" s="384"/>
      <c r="L148" s="384"/>
      <c r="M148" s="384"/>
      <c r="N148" s="384"/>
      <c r="O148" s="384"/>
      <c r="P148" s="384"/>
      <c r="Q148" s="384"/>
      <c r="R148" s="428"/>
      <c r="S148" s="1"/>
      <c r="T148" s="1"/>
      <c r="U148" s="1"/>
      <c r="V148" s="1"/>
      <c r="W148" s="1"/>
      <c r="X148" s="1"/>
      <c r="Y148" s="1"/>
      <c r="Z148" s="1"/>
      <c r="AA148" s="1"/>
      <c r="AB148" s="8"/>
      <c r="AC148" s="1"/>
    </row>
    <row r="149" spans="1:29" ht="31.5" customHeight="1">
      <c r="A149" s="1"/>
      <c r="B149" s="453" t="s">
        <v>408</v>
      </c>
      <c r="C149" s="454"/>
      <c r="D149" s="454"/>
      <c r="E149" s="454"/>
      <c r="F149" s="454"/>
      <c r="G149" s="454"/>
      <c r="H149" s="454"/>
      <c r="I149" s="454"/>
      <c r="J149" s="454"/>
      <c r="K149" s="454"/>
      <c r="L149" s="454"/>
      <c r="M149" s="454"/>
      <c r="N149" s="454"/>
      <c r="O149" s="454"/>
      <c r="P149" s="454"/>
      <c r="Q149" s="454"/>
      <c r="R149" s="455"/>
      <c r="S149" s="1"/>
      <c r="T149" s="1"/>
      <c r="U149" s="1"/>
      <c r="V149" s="1"/>
      <c r="W149" s="1"/>
      <c r="X149" s="1"/>
      <c r="Y149" s="1"/>
      <c r="Z149" s="1"/>
      <c r="AA149" s="1"/>
      <c r="AB149" s="8"/>
      <c r="AC149" s="1"/>
    </row>
    <row r="150" spans="1:29" ht="30.75" customHeight="1">
      <c r="A150" s="321"/>
      <c r="B150" s="322"/>
      <c r="C150" s="516" t="s">
        <v>136</v>
      </c>
      <c r="D150" s="428"/>
      <c r="E150" s="275" t="s">
        <v>137</v>
      </c>
      <c r="F150" s="275" t="s">
        <v>138</v>
      </c>
      <c r="G150" s="275" t="s">
        <v>139</v>
      </c>
      <c r="H150" s="275" t="s">
        <v>140</v>
      </c>
      <c r="I150" s="516" t="s">
        <v>141</v>
      </c>
      <c r="J150" s="428"/>
      <c r="K150" s="275" t="s">
        <v>142</v>
      </c>
      <c r="L150" s="275" t="s">
        <v>143</v>
      </c>
      <c r="M150" s="275" t="s">
        <v>253</v>
      </c>
      <c r="N150" s="275" t="s">
        <v>305</v>
      </c>
      <c r="O150" s="516" t="s">
        <v>409</v>
      </c>
      <c r="P150" s="428"/>
      <c r="Q150" s="349" t="s">
        <v>254</v>
      </c>
      <c r="R150" s="349"/>
      <c r="S150" s="350"/>
      <c r="T150" s="532"/>
      <c r="U150" s="381"/>
      <c r="V150" s="351"/>
      <c r="W150" s="321"/>
      <c r="X150" s="321"/>
      <c r="Y150" s="321"/>
      <c r="Z150" s="321"/>
      <c r="AA150" s="321"/>
      <c r="AB150" s="325"/>
      <c r="AC150" s="321"/>
    </row>
    <row r="151" spans="1:29" ht="13.5" customHeight="1">
      <c r="A151" s="129"/>
      <c r="B151" s="275" t="s">
        <v>10</v>
      </c>
      <c r="C151" s="533">
        <v>0.02</v>
      </c>
      <c r="D151" s="428"/>
      <c r="E151" s="348">
        <v>0.03</v>
      </c>
      <c r="F151" s="327">
        <v>0.21</v>
      </c>
      <c r="G151" s="276">
        <v>0.44</v>
      </c>
      <c r="H151" s="277">
        <v>0.25</v>
      </c>
      <c r="I151" s="500">
        <v>0.12</v>
      </c>
      <c r="J151" s="428"/>
      <c r="K151" s="352"/>
      <c r="L151" s="352"/>
      <c r="M151" s="352"/>
      <c r="N151" s="352"/>
      <c r="O151" s="520" t="s">
        <v>583</v>
      </c>
      <c r="P151" s="428"/>
      <c r="Q151" s="353"/>
      <c r="R151" s="354"/>
      <c r="S151" s="355"/>
      <c r="T151" s="129"/>
      <c r="U151" s="129"/>
      <c r="V151" s="129"/>
      <c r="W151" s="129"/>
      <c r="X151" s="129"/>
      <c r="Y151" s="129"/>
      <c r="Z151" s="129"/>
      <c r="AA151" s="129"/>
      <c r="AB151" s="40"/>
      <c r="AC151" s="129"/>
    </row>
    <row r="152" spans="1:29" ht="13.5" customHeight="1">
      <c r="A152" s="129"/>
      <c r="B152" s="275" t="s">
        <v>144</v>
      </c>
      <c r="C152" s="501">
        <v>0</v>
      </c>
      <c r="D152" s="428"/>
      <c r="E152" s="276">
        <v>0</v>
      </c>
      <c r="F152" s="276">
        <v>0</v>
      </c>
      <c r="G152" s="348">
        <v>0.04</v>
      </c>
      <c r="H152" s="348">
        <v>0.14000000000000001</v>
      </c>
      <c r="I152" s="534">
        <v>0.34</v>
      </c>
      <c r="J152" s="428"/>
      <c r="K152" s="276">
        <v>0.27</v>
      </c>
      <c r="L152" s="277">
        <v>0.16</v>
      </c>
      <c r="M152" s="277">
        <v>0.04</v>
      </c>
      <c r="N152" s="356"/>
      <c r="O152" s="520" t="s">
        <v>584</v>
      </c>
      <c r="P152" s="428"/>
      <c r="Q152" s="357"/>
      <c r="R152" s="354"/>
      <c r="S152" s="355"/>
      <c r="T152" s="129"/>
      <c r="U152" s="129"/>
      <c r="V152" s="129"/>
      <c r="W152" s="129"/>
      <c r="X152" s="129"/>
      <c r="Y152" s="129"/>
      <c r="Z152" s="129"/>
      <c r="AA152" s="129"/>
      <c r="AB152" s="40"/>
      <c r="AC152" s="129"/>
    </row>
    <row r="153" spans="1:29" ht="13.5" customHeight="1">
      <c r="A153" s="129"/>
      <c r="B153" s="275" t="s">
        <v>376</v>
      </c>
      <c r="C153" s="501">
        <v>0</v>
      </c>
      <c r="D153" s="428"/>
      <c r="E153" s="276">
        <v>0</v>
      </c>
      <c r="F153" s="276">
        <v>0</v>
      </c>
      <c r="G153" s="276">
        <v>0</v>
      </c>
      <c r="H153" s="348">
        <v>7.0000000000000007E-2</v>
      </c>
      <c r="I153" s="533">
        <v>0.17</v>
      </c>
      <c r="J153" s="428"/>
      <c r="K153" s="348">
        <v>0.34</v>
      </c>
      <c r="L153" s="327">
        <v>0.1</v>
      </c>
      <c r="M153" s="276">
        <v>0.24</v>
      </c>
      <c r="N153" s="277">
        <v>0.1</v>
      </c>
      <c r="O153" s="520" t="s">
        <v>585</v>
      </c>
      <c r="P153" s="428"/>
      <c r="Q153" s="357"/>
      <c r="R153" s="354"/>
      <c r="S153" s="355"/>
      <c r="T153" s="129"/>
      <c r="U153" s="129"/>
      <c r="V153" s="129"/>
      <c r="W153" s="129"/>
      <c r="X153" s="129"/>
      <c r="Y153" s="129"/>
      <c r="Z153" s="129"/>
      <c r="AA153" s="129"/>
      <c r="AB153" s="40"/>
      <c r="AC153" s="129"/>
    </row>
    <row r="154" spans="1:29"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1"/>
      <c r="Z154" s="1"/>
      <c r="AA154" s="1"/>
      <c r="AB154" s="8"/>
      <c r="AC154" s="1"/>
    </row>
    <row r="155" spans="1:29"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1"/>
      <c r="Z155" s="1"/>
      <c r="AA155" s="1"/>
      <c r="AB155" s="8"/>
      <c r="AC155" s="1"/>
    </row>
    <row r="156" spans="1:29" ht="24" customHeight="1">
      <c r="A156" s="1"/>
      <c r="B156" s="452" t="s">
        <v>586</v>
      </c>
      <c r="C156" s="384"/>
      <c r="D156" s="384"/>
      <c r="E156" s="384"/>
      <c r="F156" s="384"/>
      <c r="G156" s="384"/>
      <c r="H156" s="384"/>
      <c r="I156" s="384"/>
      <c r="J156" s="384"/>
      <c r="K156" s="384"/>
      <c r="L156" s="384"/>
      <c r="M156" s="384"/>
      <c r="N156" s="384"/>
      <c r="O156" s="384"/>
      <c r="P156" s="384"/>
      <c r="Q156" s="384"/>
      <c r="R156" s="428"/>
      <c r="S156" s="1"/>
      <c r="T156" s="1"/>
      <c r="U156" s="1"/>
      <c r="V156" s="1"/>
      <c r="W156" s="1"/>
      <c r="X156" s="1"/>
      <c r="Y156" s="1"/>
      <c r="Z156" s="1"/>
      <c r="AA156" s="1"/>
      <c r="AB156" s="8"/>
      <c r="AC156" s="1"/>
    </row>
    <row r="157" spans="1:29" ht="32.25" customHeight="1">
      <c r="A157" s="1"/>
      <c r="B157" s="453" t="s">
        <v>408</v>
      </c>
      <c r="C157" s="454"/>
      <c r="D157" s="454"/>
      <c r="E157" s="454"/>
      <c r="F157" s="454"/>
      <c r="G157" s="454"/>
      <c r="H157" s="454"/>
      <c r="I157" s="454"/>
      <c r="J157" s="454"/>
      <c r="K157" s="454"/>
      <c r="L157" s="454"/>
      <c r="M157" s="454"/>
      <c r="N157" s="454"/>
      <c r="O157" s="454"/>
      <c r="P157" s="454"/>
      <c r="Q157" s="454"/>
      <c r="R157" s="455"/>
      <c r="S157" s="1"/>
      <c r="T157" s="1"/>
      <c r="U157" s="1"/>
      <c r="V157" s="1"/>
      <c r="W157" s="1"/>
      <c r="X157" s="1"/>
      <c r="Y157" s="1"/>
      <c r="Z157" s="1"/>
      <c r="AA157" s="1"/>
      <c r="AB157" s="8"/>
      <c r="AC157" s="1"/>
    </row>
    <row r="158" spans="1:29" ht="13.5" customHeight="1">
      <c r="A158" s="1"/>
      <c r="B158" s="200"/>
      <c r="C158" s="446" t="s">
        <v>136</v>
      </c>
      <c r="D158" s="428"/>
      <c r="E158" s="181" t="s">
        <v>137</v>
      </c>
      <c r="F158" s="181" t="s">
        <v>138</v>
      </c>
      <c r="G158" s="181" t="s">
        <v>139</v>
      </c>
      <c r="H158" s="181" t="s">
        <v>140</v>
      </c>
      <c r="I158" s="446" t="s">
        <v>141</v>
      </c>
      <c r="J158" s="428"/>
      <c r="K158" s="181" t="s">
        <v>142</v>
      </c>
      <c r="L158" s="181" t="s">
        <v>143</v>
      </c>
      <c r="M158" s="181" t="s">
        <v>253</v>
      </c>
      <c r="N158" s="446" t="s">
        <v>254</v>
      </c>
      <c r="O158" s="384"/>
      <c r="P158" s="428"/>
      <c r="Q158" s="181" t="s">
        <v>567</v>
      </c>
      <c r="R158" s="181" t="s">
        <v>409</v>
      </c>
      <c r="S158" s="1"/>
      <c r="T158" s="1"/>
      <c r="U158" s="1"/>
      <c r="V158" s="1"/>
      <c r="W158" s="1"/>
      <c r="X158" s="1"/>
      <c r="Y158" s="1"/>
      <c r="Z158" s="1"/>
      <c r="AA158" s="1"/>
      <c r="AB158" s="8"/>
      <c r="AC158" s="1"/>
    </row>
    <row r="159" spans="1:29" ht="13.5" customHeight="1">
      <c r="A159" s="1"/>
      <c r="B159" s="256" t="s">
        <v>10</v>
      </c>
      <c r="C159" s="501">
        <v>0</v>
      </c>
      <c r="D159" s="428"/>
      <c r="E159" s="276">
        <v>0</v>
      </c>
      <c r="F159" s="348">
        <v>7.0000000000000007E-2</v>
      </c>
      <c r="G159" s="348">
        <v>0.25</v>
      </c>
      <c r="H159" s="276">
        <v>0.52</v>
      </c>
      <c r="I159" s="500">
        <v>0.13</v>
      </c>
      <c r="J159" s="428"/>
      <c r="K159" s="277">
        <v>0.02</v>
      </c>
      <c r="L159" s="376"/>
      <c r="M159" s="376"/>
      <c r="N159" s="536"/>
      <c r="O159" s="384"/>
      <c r="P159" s="428"/>
      <c r="Q159" s="185"/>
      <c r="R159" s="186" t="s">
        <v>587</v>
      </c>
      <c r="S159" s="1"/>
      <c r="T159" s="1"/>
      <c r="U159" s="1"/>
      <c r="V159" s="1"/>
      <c r="W159" s="1"/>
      <c r="X159" s="1"/>
      <c r="Y159" s="1"/>
      <c r="Z159" s="1"/>
      <c r="AA159" s="1"/>
      <c r="AB159" s="8"/>
      <c r="AC159" s="1"/>
    </row>
    <row r="160" spans="1:29" ht="13.5" customHeight="1">
      <c r="A160" s="1"/>
      <c r="B160" s="183" t="s">
        <v>144</v>
      </c>
      <c r="C160" s="501">
        <v>0</v>
      </c>
      <c r="D160" s="428"/>
      <c r="E160" s="276">
        <v>0</v>
      </c>
      <c r="F160" s="276">
        <v>0</v>
      </c>
      <c r="G160" s="348">
        <v>0.02</v>
      </c>
      <c r="H160" s="348">
        <v>0.11</v>
      </c>
      <c r="I160" s="533">
        <v>0.17</v>
      </c>
      <c r="J160" s="428"/>
      <c r="K160" s="327">
        <v>0.3</v>
      </c>
      <c r="L160" s="276">
        <v>0.23</v>
      </c>
      <c r="M160" s="277">
        <v>0.17</v>
      </c>
      <c r="N160" s="537">
        <v>0.01</v>
      </c>
      <c r="O160" s="381"/>
      <c r="P160" s="381"/>
      <c r="Q160" s="185"/>
      <c r="R160" s="186" t="s">
        <v>588</v>
      </c>
      <c r="S160" s="1"/>
      <c r="T160" s="1"/>
      <c r="U160" s="1"/>
      <c r="V160" s="1"/>
      <c r="W160" s="1"/>
      <c r="X160" s="1"/>
      <c r="Y160" s="1"/>
      <c r="Z160" s="1"/>
      <c r="AA160" s="1"/>
      <c r="AB160" s="8"/>
      <c r="AC160" s="1"/>
    </row>
    <row r="161" spans="1:29" ht="13.5" customHeight="1">
      <c r="A161" s="1"/>
      <c r="B161" s="183" t="s">
        <v>376</v>
      </c>
      <c r="C161" s="538" t="s">
        <v>570</v>
      </c>
      <c r="D161" s="384"/>
      <c r="E161" s="384"/>
      <c r="F161" s="384"/>
      <c r="G161" s="384"/>
      <c r="H161" s="384"/>
      <c r="I161" s="384"/>
      <c r="J161" s="384"/>
      <c r="K161" s="384"/>
      <c r="L161" s="384"/>
      <c r="M161" s="384"/>
      <c r="N161" s="384"/>
      <c r="O161" s="384"/>
      <c r="P161" s="384"/>
      <c r="Q161" s="384"/>
      <c r="R161" s="428"/>
      <c r="S161" s="1"/>
      <c r="T161" s="1"/>
      <c r="U161" s="1"/>
      <c r="V161" s="1"/>
      <c r="W161" s="1"/>
      <c r="X161" s="1"/>
      <c r="Y161" s="1"/>
      <c r="Z161" s="1"/>
      <c r="AA161" s="1"/>
      <c r="AB161" s="8"/>
      <c r="AC161" s="1"/>
    </row>
    <row r="162" spans="1:29"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8"/>
      <c r="AC162" s="1"/>
    </row>
    <row r="163" spans="1:29"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8"/>
      <c r="AC163" s="1"/>
    </row>
    <row r="164" spans="1:29"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8"/>
      <c r="AC164" s="1"/>
    </row>
    <row r="165" spans="1:29"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8"/>
      <c r="AC165" s="1"/>
    </row>
    <row r="166" spans="1:29"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8"/>
      <c r="AC166" s="1"/>
    </row>
    <row r="167" spans="1:29"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8"/>
      <c r="AC167" s="1"/>
    </row>
    <row r="168" spans="1:29"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8"/>
      <c r="AC168" s="1"/>
    </row>
    <row r="169" spans="1:29"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8"/>
      <c r="AC169" s="1"/>
    </row>
    <row r="170" spans="1:29"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8"/>
      <c r="AC170" s="1"/>
    </row>
    <row r="171" spans="1:29"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8"/>
      <c r="AC171" s="1"/>
    </row>
    <row r="172" spans="1:29"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8"/>
      <c r="AC172" s="1"/>
    </row>
    <row r="173" spans="1:29"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8"/>
      <c r="AC173" s="1"/>
    </row>
    <row r="174" spans="1:29"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8"/>
      <c r="AC174" s="1"/>
    </row>
    <row r="175" spans="1:29"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8"/>
      <c r="AC175" s="1"/>
    </row>
    <row r="176" spans="1:29"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8"/>
      <c r="AC176" s="1"/>
    </row>
    <row r="177" spans="1:29"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8"/>
      <c r="AC177" s="1"/>
    </row>
    <row r="178" spans="1:29"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8"/>
      <c r="AC178" s="1"/>
    </row>
    <row r="179" spans="1:29"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8"/>
      <c r="AC179" s="1"/>
    </row>
    <row r="180" spans="1:29"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8"/>
      <c r="AC180" s="1"/>
    </row>
    <row r="181" spans="1:29"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8"/>
      <c r="AC181" s="1"/>
    </row>
    <row r="182" spans="1:29"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8"/>
      <c r="AC182" s="1"/>
    </row>
    <row r="183" spans="1:29"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8"/>
      <c r="AC183" s="1"/>
    </row>
    <row r="184" spans="1:29"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8"/>
      <c r="AC184" s="1"/>
    </row>
    <row r="185" spans="1:29"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8"/>
      <c r="AC185" s="1"/>
    </row>
    <row r="186" spans="1:29"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8"/>
      <c r="AC186" s="1"/>
    </row>
    <row r="187" spans="1:29"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8"/>
      <c r="AC187" s="1"/>
    </row>
    <row r="188" spans="1:29"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8"/>
      <c r="AC188" s="1"/>
    </row>
    <row r="189" spans="1:29"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8"/>
      <c r="AC189" s="1"/>
    </row>
    <row r="190" spans="1:29"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8"/>
      <c r="AC190" s="1"/>
    </row>
    <row r="191" spans="1:29"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8"/>
      <c r="AC191" s="1"/>
    </row>
    <row r="192" spans="1:29"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8"/>
      <c r="AC192" s="1"/>
    </row>
    <row r="193" spans="1:29"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8"/>
      <c r="AC193" s="1"/>
    </row>
    <row r="194" spans="1:29"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8"/>
      <c r="AC194" s="1"/>
    </row>
    <row r="195" spans="1:29"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8"/>
      <c r="AC195" s="1"/>
    </row>
    <row r="196" spans="1:29"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8"/>
      <c r="AC196" s="1"/>
    </row>
    <row r="197" spans="1:29"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8"/>
      <c r="AC197" s="1"/>
    </row>
    <row r="198" spans="1:29"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8"/>
      <c r="AC198" s="1"/>
    </row>
    <row r="199" spans="1:29"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8"/>
      <c r="AC199" s="1"/>
    </row>
    <row r="200" spans="1:29"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8"/>
      <c r="AC200" s="1"/>
    </row>
    <row r="201" spans="1:29"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8"/>
      <c r="AC201" s="1"/>
    </row>
    <row r="202" spans="1:29"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8"/>
      <c r="AC202" s="1"/>
    </row>
    <row r="203" spans="1:29"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8"/>
      <c r="AC203" s="1"/>
    </row>
    <row r="204" spans="1:29"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8"/>
      <c r="AC204" s="1"/>
    </row>
    <row r="205" spans="1:29"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8"/>
      <c r="AC205" s="1"/>
    </row>
    <row r="206" spans="1:29"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8"/>
      <c r="AC206" s="1"/>
    </row>
    <row r="207" spans="1:29"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8"/>
      <c r="AC207" s="1"/>
    </row>
    <row r="208" spans="1:29"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8"/>
      <c r="AC208" s="1"/>
    </row>
    <row r="209" spans="1:29"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8"/>
      <c r="AC209" s="1"/>
    </row>
    <row r="210" spans="1:29"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8"/>
      <c r="AC210" s="1"/>
    </row>
    <row r="211" spans="1:29"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8"/>
      <c r="AC211" s="1"/>
    </row>
    <row r="212" spans="1:29"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8"/>
      <c r="AC212" s="1"/>
    </row>
    <row r="213" spans="1:29"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8"/>
      <c r="AC213" s="1"/>
    </row>
    <row r="214" spans="1:29"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8"/>
      <c r="AC214" s="1"/>
    </row>
    <row r="215" spans="1:29"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8"/>
      <c r="AC215" s="1"/>
    </row>
    <row r="216" spans="1:29"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8"/>
      <c r="AC216" s="1"/>
    </row>
    <row r="217" spans="1:29"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8"/>
      <c r="AC217" s="1"/>
    </row>
    <row r="218" spans="1:29"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8"/>
      <c r="AC218" s="1"/>
    </row>
    <row r="219" spans="1:29"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8"/>
      <c r="AC219" s="1"/>
    </row>
    <row r="220" spans="1:29"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8"/>
      <c r="AC220" s="1"/>
    </row>
    <row r="221" spans="1:29"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8"/>
      <c r="AC221" s="1"/>
    </row>
    <row r="222" spans="1:29"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8"/>
      <c r="AC222" s="1"/>
    </row>
    <row r="223" spans="1:29"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8"/>
      <c r="AC223" s="1"/>
    </row>
    <row r="224" spans="1:29"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8"/>
      <c r="AC224" s="1"/>
    </row>
    <row r="225" spans="1:29"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8"/>
      <c r="AC225" s="1"/>
    </row>
    <row r="226" spans="1:29"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8"/>
      <c r="AC226" s="1"/>
    </row>
    <row r="227" spans="1:29"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8"/>
      <c r="AC227" s="1"/>
    </row>
    <row r="228" spans="1:29"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8"/>
      <c r="AC228" s="1"/>
    </row>
    <row r="229" spans="1:29"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8"/>
      <c r="AC229" s="1"/>
    </row>
    <row r="230" spans="1:29"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8"/>
      <c r="AC230" s="1"/>
    </row>
    <row r="231" spans="1:29"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8"/>
      <c r="AC231" s="1"/>
    </row>
    <row r="232" spans="1:29"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8"/>
      <c r="AC232" s="1"/>
    </row>
    <row r="233" spans="1:29"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8"/>
      <c r="AC233" s="1"/>
    </row>
    <row r="234" spans="1:29"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8"/>
      <c r="AC234" s="1"/>
    </row>
    <row r="235" spans="1:29"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8"/>
      <c r="AC235" s="1"/>
    </row>
    <row r="236" spans="1:29"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8"/>
      <c r="AC236" s="1"/>
    </row>
    <row r="237" spans="1:29"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8"/>
      <c r="AC237" s="1"/>
    </row>
    <row r="238" spans="1:29"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8"/>
      <c r="AC238" s="1"/>
    </row>
    <row r="239" spans="1:29"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8"/>
      <c r="AC239" s="1"/>
    </row>
    <row r="240" spans="1:29"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8"/>
      <c r="AC240" s="1"/>
    </row>
    <row r="241" spans="1:29"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8"/>
      <c r="AC241" s="1"/>
    </row>
    <row r="242" spans="1:29"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8"/>
      <c r="AC242" s="1"/>
    </row>
    <row r="243" spans="1:29"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8"/>
      <c r="AC243" s="1"/>
    </row>
    <row r="244" spans="1:29"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8"/>
      <c r="AC244" s="1"/>
    </row>
    <row r="245" spans="1:29"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8"/>
      <c r="AC245" s="1"/>
    </row>
    <row r="246" spans="1:29"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8"/>
      <c r="AC246" s="1"/>
    </row>
    <row r="247" spans="1:29"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8"/>
      <c r="AC247" s="1"/>
    </row>
    <row r="248" spans="1:29"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8"/>
      <c r="AC248" s="1"/>
    </row>
    <row r="249" spans="1:29"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8"/>
      <c r="AC249" s="1"/>
    </row>
    <row r="250" spans="1:29"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8"/>
      <c r="AC250" s="1"/>
    </row>
    <row r="251" spans="1:29"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8"/>
      <c r="AC251" s="1"/>
    </row>
    <row r="252" spans="1:29"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8"/>
      <c r="AC252" s="1"/>
    </row>
    <row r="253" spans="1:29"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8"/>
      <c r="AC253" s="1"/>
    </row>
    <row r="254" spans="1:29"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8"/>
      <c r="AC254" s="1"/>
    </row>
    <row r="255" spans="1:29"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8"/>
      <c r="AC255" s="1"/>
    </row>
    <row r="256" spans="1:29"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8"/>
      <c r="AC256" s="1"/>
    </row>
    <row r="257" spans="1:29"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8"/>
      <c r="AC257" s="1"/>
    </row>
    <row r="258" spans="1:29"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8"/>
      <c r="AC258" s="1"/>
    </row>
    <row r="259" spans="1:29"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8"/>
      <c r="AC259" s="1"/>
    </row>
    <row r="260" spans="1:29"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8"/>
      <c r="AC260" s="1"/>
    </row>
    <row r="261" spans="1:29"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8"/>
      <c r="AC261" s="1"/>
    </row>
    <row r="262" spans="1:29"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8"/>
      <c r="AC262" s="1"/>
    </row>
    <row r="263" spans="1:29"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8"/>
      <c r="AC263" s="1"/>
    </row>
    <row r="264" spans="1:29"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8"/>
      <c r="AC264" s="1"/>
    </row>
    <row r="265" spans="1:29"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8"/>
      <c r="AC265" s="1"/>
    </row>
    <row r="266" spans="1:29"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8"/>
      <c r="AC266" s="1"/>
    </row>
    <row r="267" spans="1:29"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8"/>
      <c r="AC267" s="1"/>
    </row>
    <row r="268" spans="1:29"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8"/>
      <c r="AC268" s="1"/>
    </row>
    <row r="269" spans="1:29"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8"/>
      <c r="AC269" s="1"/>
    </row>
    <row r="270" spans="1:29"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8"/>
      <c r="AC270" s="1"/>
    </row>
    <row r="271" spans="1:29"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8"/>
      <c r="AC271" s="1"/>
    </row>
    <row r="272" spans="1:29"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8"/>
      <c r="AC272" s="1"/>
    </row>
    <row r="273" spans="1:29"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8"/>
      <c r="AC273" s="1"/>
    </row>
    <row r="274" spans="1:29"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8"/>
      <c r="AC274" s="1"/>
    </row>
    <row r="275" spans="1:29"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8"/>
      <c r="AC275" s="1"/>
    </row>
    <row r="276" spans="1:29"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8"/>
      <c r="AC276" s="1"/>
    </row>
    <row r="277" spans="1:29"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8"/>
      <c r="AC277" s="1"/>
    </row>
    <row r="278" spans="1:29"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8"/>
      <c r="AC278" s="1"/>
    </row>
    <row r="279" spans="1:29"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8"/>
      <c r="AC279" s="1"/>
    </row>
    <row r="280" spans="1:29"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8"/>
      <c r="AC280" s="1"/>
    </row>
    <row r="281" spans="1:29"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8"/>
      <c r="AC281" s="1"/>
    </row>
    <row r="282" spans="1:29"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8"/>
      <c r="AC282" s="1"/>
    </row>
    <row r="283" spans="1:29"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8"/>
      <c r="AC283" s="1"/>
    </row>
    <row r="284" spans="1:29"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8"/>
      <c r="AC284" s="1"/>
    </row>
    <row r="285" spans="1:29"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8"/>
      <c r="AC285" s="1"/>
    </row>
    <row r="286" spans="1:29"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8"/>
      <c r="AC286" s="1"/>
    </row>
    <row r="287" spans="1:29"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8"/>
      <c r="AC287" s="1"/>
    </row>
    <row r="288" spans="1:29"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8"/>
      <c r="AC288" s="1"/>
    </row>
    <row r="289" spans="1:29"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8"/>
      <c r="AC289" s="1"/>
    </row>
    <row r="290" spans="1:29"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8"/>
      <c r="AC290" s="1"/>
    </row>
    <row r="291" spans="1:29"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8"/>
      <c r="AC291" s="1"/>
    </row>
    <row r="292" spans="1:29"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8"/>
      <c r="AC292" s="1"/>
    </row>
    <row r="293" spans="1:29"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8"/>
      <c r="AC293" s="1"/>
    </row>
    <row r="294" spans="1:29"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8"/>
      <c r="AC294" s="1"/>
    </row>
    <row r="295" spans="1:29"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8"/>
      <c r="AC295" s="1"/>
    </row>
    <row r="296" spans="1:29"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8"/>
      <c r="AC296" s="1"/>
    </row>
    <row r="297" spans="1:29"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8"/>
      <c r="AC297" s="1"/>
    </row>
    <row r="298" spans="1:29"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8"/>
      <c r="AC298" s="1"/>
    </row>
    <row r="299" spans="1:29"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8"/>
      <c r="AC299" s="1"/>
    </row>
    <row r="300" spans="1:29"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8"/>
      <c r="AC300" s="1"/>
    </row>
    <row r="301" spans="1:29"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8"/>
      <c r="AC301" s="1"/>
    </row>
    <row r="302" spans="1:29"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8"/>
      <c r="AC302" s="1"/>
    </row>
    <row r="303" spans="1:29"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8"/>
      <c r="AC303" s="1"/>
    </row>
    <row r="304" spans="1:29"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8"/>
      <c r="AC304" s="1"/>
    </row>
    <row r="305" spans="1:29"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8"/>
      <c r="AC305" s="1"/>
    </row>
    <row r="306" spans="1:29"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8"/>
      <c r="AC306" s="1"/>
    </row>
    <row r="307" spans="1:29"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8"/>
      <c r="AC307" s="1"/>
    </row>
    <row r="308" spans="1:29"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8"/>
      <c r="AC308" s="1"/>
    </row>
    <row r="309" spans="1:29"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8"/>
      <c r="AC309" s="1"/>
    </row>
    <row r="310" spans="1:29"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8"/>
      <c r="AC310" s="1"/>
    </row>
    <row r="311" spans="1:29"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8"/>
      <c r="AC311" s="1"/>
    </row>
    <row r="312" spans="1:29"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8"/>
      <c r="AC312" s="1"/>
    </row>
    <row r="313" spans="1:29"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8"/>
      <c r="AC313" s="1"/>
    </row>
    <row r="314" spans="1:29"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8"/>
      <c r="AC314" s="1"/>
    </row>
    <row r="315" spans="1:29"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8"/>
      <c r="AC315" s="1"/>
    </row>
    <row r="316" spans="1:29"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8"/>
      <c r="AC316" s="1"/>
    </row>
    <row r="317" spans="1:29"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8"/>
      <c r="AC317" s="1"/>
    </row>
    <row r="318" spans="1:29"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8"/>
      <c r="AC318" s="1"/>
    </row>
    <row r="319" spans="1:29"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8"/>
      <c r="AC319" s="1"/>
    </row>
    <row r="320" spans="1:29"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8"/>
      <c r="AC320" s="1"/>
    </row>
    <row r="321" spans="1:29"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8"/>
      <c r="AC321" s="1"/>
    </row>
    <row r="322" spans="1:29"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8"/>
      <c r="AC322" s="1"/>
    </row>
    <row r="323" spans="1:29"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8"/>
      <c r="AC323" s="1"/>
    </row>
    <row r="324" spans="1:29"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8"/>
      <c r="AC324" s="1"/>
    </row>
    <row r="325" spans="1:29"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8"/>
      <c r="AC325" s="1"/>
    </row>
    <row r="326" spans="1:29"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8"/>
      <c r="AC326" s="1"/>
    </row>
    <row r="327" spans="1:29"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8"/>
      <c r="AC327" s="1"/>
    </row>
    <row r="328" spans="1:29"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8"/>
      <c r="AC328" s="1"/>
    </row>
    <row r="329" spans="1:29"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8"/>
      <c r="AC329" s="1"/>
    </row>
    <row r="330" spans="1:29"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8"/>
      <c r="AC330" s="1"/>
    </row>
    <row r="331" spans="1:29"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8"/>
      <c r="AC331" s="1"/>
    </row>
    <row r="332" spans="1:29"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8"/>
      <c r="AC332" s="1"/>
    </row>
    <row r="333" spans="1:29"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8"/>
      <c r="AC333" s="1"/>
    </row>
    <row r="334" spans="1:29"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8"/>
      <c r="AC334" s="1"/>
    </row>
    <row r="335" spans="1:29"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8"/>
      <c r="AC335" s="1"/>
    </row>
    <row r="336" spans="1:29"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8"/>
      <c r="AC336" s="1"/>
    </row>
    <row r="337" spans="1:29"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8"/>
      <c r="AC337" s="1"/>
    </row>
    <row r="338" spans="1:29"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8"/>
      <c r="AC338" s="1"/>
    </row>
    <row r="339" spans="1:29"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8"/>
      <c r="AC339" s="1"/>
    </row>
    <row r="340" spans="1:29"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8"/>
      <c r="AC340" s="1"/>
    </row>
    <row r="341" spans="1:29"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8"/>
      <c r="AC341" s="1"/>
    </row>
    <row r="342" spans="1:29"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8"/>
      <c r="AC342" s="1"/>
    </row>
    <row r="343" spans="1:29"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8"/>
      <c r="AC343" s="1"/>
    </row>
    <row r="344" spans="1:29"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8"/>
      <c r="AC344" s="1"/>
    </row>
    <row r="345" spans="1:29"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8"/>
      <c r="AC345" s="1"/>
    </row>
    <row r="346" spans="1:29"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8"/>
      <c r="AC346" s="1"/>
    </row>
    <row r="347" spans="1:29"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8"/>
      <c r="AC347" s="1"/>
    </row>
    <row r="348" spans="1:29"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8"/>
      <c r="AC348" s="1"/>
    </row>
    <row r="349" spans="1:29"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8"/>
      <c r="AC349" s="1"/>
    </row>
    <row r="350" spans="1:29"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8"/>
      <c r="AC350" s="1"/>
    </row>
    <row r="351" spans="1:29"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8"/>
      <c r="AC351" s="1"/>
    </row>
    <row r="352" spans="1:29"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8"/>
      <c r="AC352" s="1"/>
    </row>
    <row r="353" spans="1:29"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8"/>
      <c r="AC353" s="1"/>
    </row>
    <row r="354" spans="1:29"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8"/>
      <c r="AC354" s="1"/>
    </row>
    <row r="355" spans="1:29"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8"/>
      <c r="AC355" s="1"/>
    </row>
    <row r="356" spans="1:29"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8"/>
      <c r="AC356" s="1"/>
    </row>
    <row r="357" spans="1:29"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8"/>
      <c r="AC357" s="1"/>
    </row>
    <row r="358" spans="1:29"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8"/>
      <c r="AC358" s="1"/>
    </row>
    <row r="359" spans="1:29"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8"/>
      <c r="AC359" s="1"/>
    </row>
    <row r="360" spans="1:29"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8"/>
      <c r="AC360" s="1"/>
    </row>
    <row r="361" spans="1:29"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8"/>
      <c r="AC361" s="1"/>
    </row>
    <row r="362" spans="1:29"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8"/>
      <c r="AC362" s="1"/>
    </row>
    <row r="363" spans="1:29"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8"/>
      <c r="AC363" s="1"/>
    </row>
    <row r="364" spans="1:29"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8"/>
      <c r="AC364" s="1"/>
    </row>
    <row r="365" spans="1:29"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8"/>
      <c r="AC365" s="1"/>
    </row>
    <row r="366" spans="1:29"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8"/>
      <c r="AC366" s="1"/>
    </row>
    <row r="367" spans="1:29"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8"/>
      <c r="AC367" s="1"/>
    </row>
    <row r="368" spans="1:29"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8"/>
      <c r="AC368" s="1"/>
    </row>
    <row r="369" spans="1:29"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8"/>
      <c r="AC369" s="1"/>
    </row>
    <row r="370" spans="1:29"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8"/>
      <c r="AC370" s="1"/>
    </row>
    <row r="371" spans="1:29"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8"/>
      <c r="AC371" s="1"/>
    </row>
    <row r="372" spans="1:29"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8"/>
      <c r="AC372" s="1"/>
    </row>
    <row r="373" spans="1:29"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8"/>
      <c r="AC373" s="1"/>
    </row>
    <row r="374" spans="1:29"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8"/>
      <c r="AC374" s="1"/>
    </row>
    <row r="375" spans="1:29"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8"/>
      <c r="AC375" s="1"/>
    </row>
    <row r="376" spans="1:29"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8"/>
      <c r="AC376" s="1"/>
    </row>
    <row r="377" spans="1:29"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8"/>
      <c r="AC377" s="1"/>
    </row>
    <row r="378" spans="1:29"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8"/>
      <c r="AC378" s="1"/>
    </row>
    <row r="379" spans="1:29"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8"/>
      <c r="AC379" s="1"/>
    </row>
    <row r="380" spans="1:29"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8"/>
      <c r="AC380" s="1"/>
    </row>
    <row r="381" spans="1:29"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8"/>
      <c r="AC381" s="1"/>
    </row>
    <row r="382" spans="1:29"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8"/>
      <c r="AC382" s="1"/>
    </row>
    <row r="383" spans="1:29"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8"/>
      <c r="AC383" s="1"/>
    </row>
    <row r="384" spans="1:29"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8"/>
      <c r="AC384" s="1"/>
    </row>
    <row r="385" spans="1:29"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8"/>
      <c r="AC385" s="1"/>
    </row>
    <row r="386" spans="1:29"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8"/>
      <c r="AC386" s="1"/>
    </row>
    <row r="387" spans="1:29"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8"/>
      <c r="AC387" s="1"/>
    </row>
    <row r="388" spans="1:29"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8"/>
      <c r="AC388" s="1"/>
    </row>
    <row r="389" spans="1:29"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8"/>
      <c r="AC389" s="1"/>
    </row>
    <row r="390" spans="1:29"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8"/>
      <c r="AC390" s="1"/>
    </row>
    <row r="391" spans="1:29"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8"/>
      <c r="AC391" s="1"/>
    </row>
    <row r="392" spans="1:29"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8"/>
      <c r="AC392" s="1"/>
    </row>
    <row r="393" spans="1:29"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8"/>
      <c r="AC393" s="1"/>
    </row>
    <row r="394" spans="1:29"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8"/>
      <c r="AC394" s="1"/>
    </row>
    <row r="395" spans="1:29"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8"/>
      <c r="AC395" s="1"/>
    </row>
    <row r="396" spans="1:29"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8"/>
      <c r="AC396" s="1"/>
    </row>
    <row r="397" spans="1:29"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8"/>
      <c r="AC397" s="1"/>
    </row>
    <row r="398" spans="1:29"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8"/>
      <c r="AC398" s="1"/>
    </row>
    <row r="399" spans="1:29"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8"/>
      <c r="AC399" s="1"/>
    </row>
    <row r="400" spans="1:29"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8"/>
      <c r="AC400" s="1"/>
    </row>
    <row r="401" spans="1:29"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8"/>
      <c r="AC401" s="1"/>
    </row>
    <row r="402" spans="1:29"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8"/>
      <c r="AC402" s="1"/>
    </row>
    <row r="403" spans="1:29"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8"/>
      <c r="AC403" s="1"/>
    </row>
    <row r="404" spans="1:29"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8"/>
      <c r="AC404" s="1"/>
    </row>
    <row r="405" spans="1:29"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8"/>
      <c r="AC405" s="1"/>
    </row>
    <row r="406" spans="1:29"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8"/>
      <c r="AC406" s="1"/>
    </row>
    <row r="407" spans="1:29"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8"/>
      <c r="AC407" s="1"/>
    </row>
    <row r="408" spans="1:29"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8"/>
      <c r="AC408" s="1"/>
    </row>
    <row r="409" spans="1:29"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8"/>
      <c r="AC409" s="1"/>
    </row>
    <row r="410" spans="1:29"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8"/>
      <c r="AC410" s="1"/>
    </row>
    <row r="411" spans="1:29"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8"/>
      <c r="AC411" s="1"/>
    </row>
    <row r="412" spans="1:29"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8"/>
      <c r="AC412" s="1"/>
    </row>
    <row r="413" spans="1:29"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8"/>
      <c r="AC413" s="1"/>
    </row>
    <row r="414" spans="1:29"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8"/>
      <c r="AC414" s="1"/>
    </row>
    <row r="415" spans="1:29"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8"/>
      <c r="AC415" s="1"/>
    </row>
    <row r="416" spans="1:29"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8"/>
      <c r="AC416" s="1"/>
    </row>
    <row r="417" spans="1:29"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8"/>
      <c r="AC417" s="1"/>
    </row>
    <row r="418" spans="1:29"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8"/>
      <c r="AC418" s="1"/>
    </row>
    <row r="419" spans="1:29"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8"/>
      <c r="AC419" s="1"/>
    </row>
    <row r="420" spans="1:29"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8"/>
      <c r="AC420" s="1"/>
    </row>
    <row r="421" spans="1:29"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8"/>
      <c r="AC421" s="1"/>
    </row>
    <row r="422" spans="1:29"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8"/>
      <c r="AC422" s="1"/>
    </row>
    <row r="423" spans="1:29"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8"/>
      <c r="AC423" s="1"/>
    </row>
    <row r="424" spans="1:29"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8"/>
      <c r="AC424" s="1"/>
    </row>
    <row r="425" spans="1:29"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8"/>
      <c r="AC425" s="1"/>
    </row>
    <row r="426" spans="1:29"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8"/>
      <c r="AC426" s="1"/>
    </row>
    <row r="427" spans="1:29"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8"/>
      <c r="AC427" s="1"/>
    </row>
    <row r="428" spans="1:29"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8"/>
      <c r="AC428" s="1"/>
    </row>
    <row r="429" spans="1:29"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8"/>
      <c r="AC429" s="1"/>
    </row>
    <row r="430" spans="1:29"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8"/>
      <c r="AC430" s="1"/>
    </row>
    <row r="431" spans="1:29"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8"/>
      <c r="AC431" s="1"/>
    </row>
    <row r="432" spans="1:29"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8"/>
      <c r="AC432" s="1"/>
    </row>
    <row r="433" spans="1:29"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8"/>
      <c r="AC433" s="1"/>
    </row>
    <row r="434" spans="1:29"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8"/>
      <c r="AC434" s="1"/>
    </row>
    <row r="435" spans="1:29"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8"/>
      <c r="AC435" s="1"/>
    </row>
    <row r="436" spans="1:29"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8"/>
      <c r="AC436" s="1"/>
    </row>
    <row r="437" spans="1:29"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8"/>
      <c r="AC437" s="1"/>
    </row>
    <row r="438" spans="1:29"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8"/>
      <c r="AC438" s="1"/>
    </row>
    <row r="439" spans="1:29"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8"/>
      <c r="AC439" s="1"/>
    </row>
    <row r="440" spans="1:29"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8"/>
      <c r="AC440" s="1"/>
    </row>
    <row r="441" spans="1:29"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8"/>
      <c r="AC441" s="1"/>
    </row>
    <row r="442" spans="1:29"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8"/>
      <c r="AC442" s="1"/>
    </row>
    <row r="443" spans="1:29"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8"/>
      <c r="AC443" s="1"/>
    </row>
    <row r="444" spans="1:29"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8"/>
      <c r="AC444" s="1"/>
    </row>
    <row r="445" spans="1:29"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8"/>
      <c r="AC445" s="1"/>
    </row>
    <row r="446" spans="1:29"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8"/>
      <c r="AC446" s="1"/>
    </row>
    <row r="447" spans="1:29"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8"/>
      <c r="AC447" s="1"/>
    </row>
    <row r="448" spans="1:29"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8"/>
      <c r="AC448" s="1"/>
    </row>
    <row r="449" spans="1:29"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8"/>
      <c r="AC449" s="1"/>
    </row>
    <row r="450" spans="1:29"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8"/>
      <c r="AC450" s="1"/>
    </row>
    <row r="451" spans="1:29"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8"/>
      <c r="AC451" s="1"/>
    </row>
    <row r="452" spans="1:29"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8"/>
      <c r="AC452" s="1"/>
    </row>
    <row r="453" spans="1:29"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8"/>
      <c r="AC453" s="1"/>
    </row>
    <row r="454" spans="1:29"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8"/>
      <c r="AC454" s="1"/>
    </row>
    <row r="455" spans="1:29"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8"/>
      <c r="AC455" s="1"/>
    </row>
    <row r="456" spans="1:29"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8"/>
      <c r="AC456" s="1"/>
    </row>
    <row r="457" spans="1:29"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8"/>
      <c r="AC457" s="1"/>
    </row>
    <row r="458" spans="1:29"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8"/>
      <c r="AC458" s="1"/>
    </row>
    <row r="459" spans="1:29"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8"/>
      <c r="AC459" s="1"/>
    </row>
    <row r="460" spans="1:29"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8"/>
      <c r="AC460" s="1"/>
    </row>
    <row r="461" spans="1:29"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8"/>
      <c r="AC461" s="1"/>
    </row>
    <row r="462" spans="1:29"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8"/>
      <c r="AC462" s="1"/>
    </row>
    <row r="463" spans="1:29"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8"/>
      <c r="AC463" s="1"/>
    </row>
    <row r="464" spans="1:29"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8"/>
      <c r="AC464" s="1"/>
    </row>
    <row r="465" spans="1:29"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8"/>
      <c r="AC465" s="1"/>
    </row>
    <row r="466" spans="1:29"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8"/>
      <c r="AC466" s="1"/>
    </row>
    <row r="467" spans="1:29"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8"/>
      <c r="AC467" s="1"/>
    </row>
    <row r="468" spans="1:29"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8"/>
      <c r="AC468" s="1"/>
    </row>
    <row r="469" spans="1:29"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8"/>
      <c r="AC469" s="1"/>
    </row>
    <row r="470" spans="1:29"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8"/>
      <c r="AC470" s="1"/>
    </row>
    <row r="471" spans="1:29"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8"/>
      <c r="AC471" s="1"/>
    </row>
    <row r="472" spans="1:29"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8"/>
      <c r="AC472" s="1"/>
    </row>
    <row r="473" spans="1:29"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8"/>
      <c r="AC473" s="1"/>
    </row>
    <row r="474" spans="1:29"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8"/>
      <c r="AC474" s="1"/>
    </row>
    <row r="475" spans="1:29"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8"/>
      <c r="AC475" s="1"/>
    </row>
    <row r="476" spans="1:29"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8"/>
      <c r="AC476" s="1"/>
    </row>
    <row r="477" spans="1:29"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8"/>
      <c r="AC477" s="1"/>
    </row>
    <row r="478" spans="1:29"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8"/>
      <c r="AC478" s="1"/>
    </row>
    <row r="479" spans="1:29"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8"/>
      <c r="AC479" s="1"/>
    </row>
    <row r="480" spans="1:29"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8"/>
      <c r="AC480" s="1"/>
    </row>
    <row r="481" spans="1:29"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8"/>
      <c r="AC481" s="1"/>
    </row>
    <row r="482" spans="1:29"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8"/>
      <c r="AC482" s="1"/>
    </row>
    <row r="483" spans="1:29"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8"/>
      <c r="AC483" s="1"/>
    </row>
    <row r="484" spans="1:29"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8"/>
      <c r="AC484" s="1"/>
    </row>
    <row r="485" spans="1:29"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8"/>
      <c r="AC485" s="1"/>
    </row>
    <row r="486" spans="1:29"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8"/>
      <c r="AC486" s="1"/>
    </row>
    <row r="487" spans="1:29"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8"/>
      <c r="AC487" s="1"/>
    </row>
    <row r="488" spans="1:29"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8"/>
      <c r="AC488" s="1"/>
    </row>
    <row r="489" spans="1:29"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8"/>
      <c r="AC489" s="1"/>
    </row>
    <row r="490" spans="1:29"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8"/>
      <c r="AC490" s="1"/>
    </row>
    <row r="491" spans="1:29"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8"/>
      <c r="AC491" s="1"/>
    </row>
    <row r="492" spans="1:29"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8"/>
      <c r="AC492" s="1"/>
    </row>
    <row r="493" spans="1:29"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8"/>
      <c r="AC493" s="1"/>
    </row>
    <row r="494" spans="1:29"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8"/>
      <c r="AC494" s="1"/>
    </row>
    <row r="495" spans="1:29"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8"/>
      <c r="AC495" s="1"/>
    </row>
    <row r="496" spans="1:29"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8"/>
      <c r="AC496" s="1"/>
    </row>
    <row r="497" spans="1:29"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8"/>
      <c r="AC497" s="1"/>
    </row>
    <row r="498" spans="1:29"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8"/>
      <c r="AC498" s="1"/>
    </row>
    <row r="499" spans="1:29"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8"/>
      <c r="AC499" s="1"/>
    </row>
    <row r="500" spans="1:29"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8"/>
      <c r="AC500" s="1"/>
    </row>
    <row r="501" spans="1:29"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8"/>
      <c r="AC501" s="1"/>
    </row>
    <row r="502" spans="1:29"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8"/>
      <c r="AC502" s="1"/>
    </row>
    <row r="503" spans="1:29"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8"/>
      <c r="AC503" s="1"/>
    </row>
    <row r="504" spans="1:29"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8"/>
      <c r="AC504" s="1"/>
    </row>
    <row r="505" spans="1:29"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8"/>
      <c r="AC505" s="1"/>
    </row>
    <row r="506" spans="1:29"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8"/>
      <c r="AC506" s="1"/>
    </row>
    <row r="507" spans="1:29"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8"/>
      <c r="AC507" s="1"/>
    </row>
    <row r="508" spans="1:29"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8"/>
      <c r="AC508" s="1"/>
    </row>
    <row r="509" spans="1:29"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8"/>
      <c r="AC509" s="1"/>
    </row>
    <row r="510" spans="1:29"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8"/>
      <c r="AC510" s="1"/>
    </row>
    <row r="511" spans="1:29"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8"/>
      <c r="AC511" s="1"/>
    </row>
    <row r="512" spans="1:29"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8"/>
      <c r="AC512" s="1"/>
    </row>
    <row r="513" spans="1:29"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8"/>
      <c r="AC513" s="1"/>
    </row>
    <row r="514" spans="1:29"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8"/>
      <c r="AC514" s="1"/>
    </row>
    <row r="515" spans="1:29"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8"/>
      <c r="AC515" s="1"/>
    </row>
    <row r="516" spans="1:29"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8"/>
      <c r="AC516" s="1"/>
    </row>
    <row r="517" spans="1:29"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8"/>
      <c r="AC517" s="1"/>
    </row>
    <row r="518" spans="1:29"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8"/>
      <c r="AC518" s="1"/>
    </row>
    <row r="519" spans="1:29"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8"/>
      <c r="AC519" s="1"/>
    </row>
    <row r="520" spans="1:29"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8"/>
      <c r="AC520" s="1"/>
    </row>
    <row r="521" spans="1:29"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8"/>
      <c r="AC521" s="1"/>
    </row>
    <row r="522" spans="1:29"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8"/>
      <c r="AC522" s="1"/>
    </row>
    <row r="523" spans="1:29"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8"/>
      <c r="AC523" s="1"/>
    </row>
    <row r="524" spans="1:29"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8"/>
      <c r="AC524" s="1"/>
    </row>
    <row r="525" spans="1:29"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8"/>
      <c r="AC525" s="1"/>
    </row>
    <row r="526" spans="1:29"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8"/>
      <c r="AC526" s="1"/>
    </row>
    <row r="527" spans="1:29"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8"/>
      <c r="AC527" s="1"/>
    </row>
    <row r="528" spans="1:29"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8"/>
      <c r="AC528" s="1"/>
    </row>
    <row r="529" spans="1:29"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8"/>
      <c r="AC529" s="1"/>
    </row>
    <row r="530" spans="1:29"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8"/>
      <c r="AC530" s="1"/>
    </row>
    <row r="531" spans="1:29"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8"/>
      <c r="AC531" s="1"/>
    </row>
    <row r="532" spans="1:29"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8"/>
      <c r="AC532" s="1"/>
    </row>
    <row r="533" spans="1:29"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8"/>
      <c r="AC533" s="1"/>
    </row>
    <row r="534" spans="1:29"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8"/>
      <c r="AC534" s="1"/>
    </row>
    <row r="535" spans="1:29"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8"/>
      <c r="AC535" s="1"/>
    </row>
    <row r="536" spans="1:29"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8"/>
      <c r="AC536" s="1"/>
    </row>
    <row r="537" spans="1:29"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8"/>
      <c r="AC537" s="1"/>
    </row>
    <row r="538" spans="1:29"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8"/>
      <c r="AC538" s="1"/>
    </row>
    <row r="539" spans="1:29"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8"/>
      <c r="AC539" s="1"/>
    </row>
    <row r="540" spans="1:29"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8"/>
      <c r="AC540" s="1"/>
    </row>
    <row r="541" spans="1:29"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8"/>
      <c r="AC541" s="1"/>
    </row>
    <row r="542" spans="1:29"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8"/>
      <c r="AC542" s="1"/>
    </row>
    <row r="543" spans="1:29"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8"/>
      <c r="AC543" s="1"/>
    </row>
    <row r="544" spans="1:29"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8"/>
      <c r="AC544" s="1"/>
    </row>
    <row r="545" spans="1:29"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8"/>
      <c r="AC545" s="1"/>
    </row>
    <row r="546" spans="1:29"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8"/>
      <c r="AC546" s="1"/>
    </row>
    <row r="547" spans="1:29"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8"/>
      <c r="AC547" s="1"/>
    </row>
    <row r="548" spans="1:29"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8"/>
      <c r="AC548" s="1"/>
    </row>
    <row r="549" spans="1:29"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8"/>
      <c r="AC549" s="1"/>
    </row>
    <row r="550" spans="1:29"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8"/>
      <c r="AC550" s="1"/>
    </row>
    <row r="551" spans="1:29"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8"/>
      <c r="AC551" s="1"/>
    </row>
    <row r="552" spans="1:29"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8"/>
      <c r="AC552" s="1"/>
    </row>
    <row r="553" spans="1:29"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8"/>
      <c r="AC553" s="1"/>
    </row>
    <row r="554" spans="1:29"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8"/>
      <c r="AC554" s="1"/>
    </row>
    <row r="555" spans="1:29"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8"/>
      <c r="AC555" s="1"/>
    </row>
    <row r="556" spans="1:29"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8"/>
      <c r="AC556" s="1"/>
    </row>
    <row r="557" spans="1:29"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8"/>
      <c r="AC557" s="1"/>
    </row>
    <row r="558" spans="1:29"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8"/>
      <c r="AC558" s="1"/>
    </row>
    <row r="559" spans="1:29"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8"/>
      <c r="AC559" s="1"/>
    </row>
    <row r="560" spans="1:29"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8"/>
      <c r="AC560" s="1"/>
    </row>
    <row r="561" spans="1:29"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8"/>
      <c r="AC561" s="1"/>
    </row>
    <row r="562" spans="1:29"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8"/>
      <c r="AC562" s="1"/>
    </row>
    <row r="563" spans="1:29"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8"/>
      <c r="AC563" s="1"/>
    </row>
    <row r="564" spans="1:29"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8"/>
      <c r="AC564" s="1"/>
    </row>
    <row r="565" spans="1:29"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8"/>
      <c r="AC565" s="1"/>
    </row>
    <row r="566" spans="1:29"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8"/>
      <c r="AC566" s="1"/>
    </row>
    <row r="567" spans="1:29"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8"/>
      <c r="AC567" s="1"/>
    </row>
    <row r="568" spans="1:29"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8"/>
      <c r="AC568" s="1"/>
    </row>
    <row r="569" spans="1:29"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8"/>
      <c r="AC569" s="1"/>
    </row>
    <row r="570" spans="1:29"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8"/>
      <c r="AC570" s="1"/>
    </row>
    <row r="571" spans="1:29"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8"/>
      <c r="AC571" s="1"/>
    </row>
    <row r="572" spans="1:29"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8"/>
      <c r="AC572" s="1"/>
    </row>
    <row r="573" spans="1:29"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8"/>
      <c r="AC573" s="1"/>
    </row>
    <row r="574" spans="1:29"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8"/>
      <c r="AC574" s="1"/>
    </row>
    <row r="575" spans="1:29"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8"/>
      <c r="AC575" s="1"/>
    </row>
    <row r="576" spans="1:29"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8"/>
      <c r="AC576" s="1"/>
    </row>
    <row r="577" spans="1:29"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8"/>
      <c r="AC577" s="1"/>
    </row>
    <row r="578" spans="1:29"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8"/>
      <c r="AC578" s="1"/>
    </row>
    <row r="579" spans="1:29"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8"/>
      <c r="AC579" s="1"/>
    </row>
    <row r="580" spans="1:29"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8"/>
      <c r="AC580" s="1"/>
    </row>
    <row r="581" spans="1:29"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8"/>
      <c r="AC581" s="1"/>
    </row>
    <row r="582" spans="1:29"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8"/>
      <c r="AC582" s="1"/>
    </row>
    <row r="583" spans="1:29"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8"/>
      <c r="AC583" s="1"/>
    </row>
    <row r="584" spans="1:29"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8"/>
      <c r="AC584" s="1"/>
    </row>
    <row r="585" spans="1:29"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8"/>
      <c r="AC585" s="1"/>
    </row>
    <row r="586" spans="1:29"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8"/>
      <c r="AC586" s="1"/>
    </row>
    <row r="587" spans="1:29"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8"/>
      <c r="AC587" s="1"/>
    </row>
    <row r="588" spans="1:29"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8"/>
      <c r="AC588" s="1"/>
    </row>
    <row r="589" spans="1:29"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8"/>
      <c r="AC589" s="1"/>
    </row>
    <row r="590" spans="1:29"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8"/>
      <c r="AC590" s="1"/>
    </row>
    <row r="591" spans="1:29"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8"/>
      <c r="AC591" s="1"/>
    </row>
    <row r="592" spans="1:29"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8"/>
      <c r="AC592" s="1"/>
    </row>
    <row r="593" spans="1:29"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8"/>
      <c r="AC593" s="1"/>
    </row>
    <row r="594" spans="1:29"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8"/>
      <c r="AC594" s="1"/>
    </row>
    <row r="595" spans="1:29"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8"/>
      <c r="AC595" s="1"/>
    </row>
    <row r="596" spans="1:29"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8"/>
      <c r="AC596" s="1"/>
    </row>
    <row r="597" spans="1:29"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8"/>
      <c r="AC597" s="1"/>
    </row>
    <row r="598" spans="1:29"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8"/>
      <c r="AC598" s="1"/>
    </row>
    <row r="599" spans="1:29"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8"/>
      <c r="AC599" s="1"/>
    </row>
    <row r="600" spans="1:29"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8"/>
      <c r="AC600" s="1"/>
    </row>
    <row r="601" spans="1:29"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8"/>
      <c r="AC601" s="1"/>
    </row>
    <row r="602" spans="1:29"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8"/>
      <c r="AC602" s="1"/>
    </row>
    <row r="603" spans="1:29"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8"/>
      <c r="AC603" s="1"/>
    </row>
    <row r="604" spans="1:29"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8"/>
      <c r="AC604" s="1"/>
    </row>
    <row r="605" spans="1:29"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8"/>
      <c r="AC605" s="1"/>
    </row>
    <row r="606" spans="1:29"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8"/>
      <c r="AC606" s="1"/>
    </row>
    <row r="607" spans="1:29"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8"/>
      <c r="AC607" s="1"/>
    </row>
    <row r="608" spans="1:29"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8"/>
      <c r="AC608" s="1"/>
    </row>
    <row r="609" spans="1:29"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8"/>
      <c r="AC609" s="1"/>
    </row>
    <row r="610" spans="1:29"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8"/>
      <c r="AC610" s="1"/>
    </row>
    <row r="611" spans="1:29"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8"/>
      <c r="AC611" s="1"/>
    </row>
    <row r="612" spans="1:29"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8"/>
      <c r="AC612" s="1"/>
    </row>
    <row r="613" spans="1:29"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8"/>
      <c r="AC613" s="1"/>
    </row>
    <row r="614" spans="1:29"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8"/>
      <c r="AC614" s="1"/>
    </row>
    <row r="615" spans="1:29"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8"/>
      <c r="AC615" s="1"/>
    </row>
    <row r="616" spans="1:29"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8"/>
      <c r="AC616" s="1"/>
    </row>
    <row r="617" spans="1:29"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8"/>
      <c r="AC617" s="1"/>
    </row>
    <row r="618" spans="1:29"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8"/>
      <c r="AC618" s="1"/>
    </row>
    <row r="619" spans="1:29"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8"/>
      <c r="AC619" s="1"/>
    </row>
    <row r="620" spans="1:29"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8"/>
      <c r="AC620" s="1"/>
    </row>
    <row r="621" spans="1:29"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8"/>
      <c r="AC621" s="1"/>
    </row>
    <row r="622" spans="1:29"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8"/>
      <c r="AC622" s="1"/>
    </row>
    <row r="623" spans="1:29"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8"/>
      <c r="AC623" s="1"/>
    </row>
    <row r="624" spans="1:29"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8"/>
      <c r="AC624" s="1"/>
    </row>
    <row r="625" spans="1:29"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8"/>
      <c r="AC625" s="1"/>
    </row>
    <row r="626" spans="1:29"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8"/>
      <c r="AC626" s="1"/>
    </row>
    <row r="627" spans="1:29"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8"/>
      <c r="AC627" s="1"/>
    </row>
    <row r="628" spans="1:29"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8"/>
      <c r="AC628" s="1"/>
    </row>
    <row r="629" spans="1:29"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8"/>
      <c r="AC629" s="1"/>
    </row>
    <row r="630" spans="1:29"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8"/>
      <c r="AC630" s="1"/>
    </row>
    <row r="631" spans="1:29"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8"/>
      <c r="AC631" s="1"/>
    </row>
    <row r="632" spans="1:29"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8"/>
      <c r="AC632" s="1"/>
    </row>
    <row r="633" spans="1:29"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8"/>
      <c r="AC633" s="1"/>
    </row>
    <row r="634" spans="1:29"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8"/>
      <c r="AC634" s="1"/>
    </row>
    <row r="635" spans="1:29"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8"/>
      <c r="AC635" s="1"/>
    </row>
    <row r="636" spans="1:29"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8"/>
      <c r="AC636" s="1"/>
    </row>
    <row r="637" spans="1:29"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8"/>
      <c r="AC637" s="1"/>
    </row>
    <row r="638" spans="1:29"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8"/>
      <c r="AC638" s="1"/>
    </row>
    <row r="639" spans="1:29"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8"/>
      <c r="AC639" s="1"/>
    </row>
    <row r="640" spans="1:29"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8"/>
      <c r="AC640" s="1"/>
    </row>
    <row r="641" spans="1:29"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8"/>
      <c r="AC641" s="1"/>
    </row>
    <row r="642" spans="1:29"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8"/>
      <c r="AC642" s="1"/>
    </row>
    <row r="643" spans="1:29"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8"/>
      <c r="AC643" s="1"/>
    </row>
    <row r="644" spans="1:29"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8"/>
      <c r="AC644" s="1"/>
    </row>
    <row r="645" spans="1:29"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8"/>
      <c r="AC645" s="1"/>
    </row>
    <row r="646" spans="1:29"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8"/>
      <c r="AC646" s="1"/>
    </row>
    <row r="647" spans="1:29"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8"/>
      <c r="AC647" s="1"/>
    </row>
    <row r="648" spans="1:29"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8"/>
      <c r="AC648" s="1"/>
    </row>
    <row r="649" spans="1:29"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8"/>
      <c r="AC649" s="1"/>
    </row>
    <row r="650" spans="1:29"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8"/>
      <c r="AC650" s="1"/>
    </row>
    <row r="651" spans="1:29"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8"/>
      <c r="AC651" s="1"/>
    </row>
    <row r="652" spans="1:29"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8"/>
      <c r="AC652" s="1"/>
    </row>
    <row r="653" spans="1:29"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8"/>
      <c r="AC653" s="1"/>
    </row>
    <row r="654" spans="1:29"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8"/>
      <c r="AC654" s="1"/>
    </row>
    <row r="655" spans="1:29"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8"/>
      <c r="AC655" s="1"/>
    </row>
    <row r="656" spans="1:29"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8"/>
      <c r="AC656" s="1"/>
    </row>
    <row r="657" spans="1:29"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8"/>
      <c r="AC657" s="1"/>
    </row>
    <row r="658" spans="1:29"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8"/>
      <c r="AC658" s="1"/>
    </row>
    <row r="659" spans="1:29"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8"/>
      <c r="AC659" s="1"/>
    </row>
    <row r="660" spans="1:29"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8"/>
      <c r="AC660" s="1"/>
    </row>
    <row r="661" spans="1:29"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8"/>
      <c r="AC661" s="1"/>
    </row>
    <row r="662" spans="1:29"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8"/>
      <c r="AC662" s="1"/>
    </row>
    <row r="663" spans="1:29"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8"/>
      <c r="AC663" s="1"/>
    </row>
    <row r="664" spans="1:29"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8"/>
      <c r="AC664" s="1"/>
    </row>
    <row r="665" spans="1:29"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8"/>
      <c r="AC665" s="1"/>
    </row>
    <row r="666" spans="1:29"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8"/>
      <c r="AC666" s="1"/>
    </row>
    <row r="667" spans="1:29"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8"/>
      <c r="AC667" s="1"/>
    </row>
    <row r="668" spans="1:29"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8"/>
      <c r="AC668" s="1"/>
    </row>
    <row r="669" spans="1:29"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8"/>
      <c r="AC669" s="1"/>
    </row>
    <row r="670" spans="1:29"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8"/>
      <c r="AC670" s="1"/>
    </row>
    <row r="671" spans="1:29"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8"/>
      <c r="AC671" s="1"/>
    </row>
    <row r="672" spans="1:29"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8"/>
      <c r="AC672" s="1"/>
    </row>
    <row r="673" spans="1:29"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8"/>
      <c r="AC673" s="1"/>
    </row>
    <row r="674" spans="1:29"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8"/>
      <c r="AC674" s="1"/>
    </row>
    <row r="675" spans="1:29"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8"/>
      <c r="AC675" s="1"/>
    </row>
    <row r="676" spans="1:29"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8"/>
      <c r="AC676" s="1"/>
    </row>
    <row r="677" spans="1:29"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8"/>
      <c r="AC677" s="1"/>
    </row>
    <row r="678" spans="1:29"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8"/>
      <c r="AC678" s="1"/>
    </row>
    <row r="679" spans="1:29"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8"/>
      <c r="AC679" s="1"/>
    </row>
    <row r="680" spans="1:29"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8"/>
      <c r="AC680" s="1"/>
    </row>
    <row r="681" spans="1:29"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8"/>
      <c r="AC681" s="1"/>
    </row>
    <row r="682" spans="1:29"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8"/>
      <c r="AC682" s="1"/>
    </row>
    <row r="683" spans="1:29"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8"/>
      <c r="AC683" s="1"/>
    </row>
    <row r="684" spans="1:29"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8"/>
      <c r="AC684" s="1"/>
    </row>
    <row r="685" spans="1:29"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8"/>
      <c r="AC685" s="1"/>
    </row>
    <row r="686" spans="1:29"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8"/>
      <c r="AC686" s="1"/>
    </row>
    <row r="687" spans="1:29"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8"/>
      <c r="AC687" s="1"/>
    </row>
    <row r="688" spans="1:29"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8"/>
      <c r="AC688" s="1"/>
    </row>
    <row r="689" spans="1:29"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8"/>
      <c r="AC689" s="1"/>
    </row>
    <row r="690" spans="1:29"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8"/>
      <c r="AC690" s="1"/>
    </row>
    <row r="691" spans="1:29"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8"/>
      <c r="AC691" s="1"/>
    </row>
    <row r="692" spans="1:29"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8"/>
      <c r="AC692" s="1"/>
    </row>
    <row r="693" spans="1:29"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8"/>
      <c r="AC693" s="1"/>
    </row>
    <row r="694" spans="1:29"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8"/>
      <c r="AC694" s="1"/>
    </row>
    <row r="695" spans="1:29"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8"/>
      <c r="AC695" s="1"/>
    </row>
    <row r="696" spans="1:29"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8"/>
      <c r="AC696" s="1"/>
    </row>
    <row r="697" spans="1:29"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8"/>
      <c r="AC697" s="1"/>
    </row>
    <row r="698" spans="1:29"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8"/>
      <c r="AC698" s="1"/>
    </row>
    <row r="699" spans="1:29"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8"/>
      <c r="AC699" s="1"/>
    </row>
    <row r="700" spans="1:29"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8"/>
      <c r="AC700" s="1"/>
    </row>
    <row r="701" spans="1:29"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8"/>
      <c r="AC701" s="1"/>
    </row>
    <row r="702" spans="1:29"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8"/>
      <c r="AC702" s="1"/>
    </row>
    <row r="703" spans="1:29"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8"/>
      <c r="AC703" s="1"/>
    </row>
    <row r="704" spans="1:29"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8"/>
      <c r="AC704" s="1"/>
    </row>
    <row r="705" spans="1:29"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8"/>
      <c r="AC705" s="1"/>
    </row>
    <row r="706" spans="1:29"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8"/>
      <c r="AC706" s="1"/>
    </row>
    <row r="707" spans="1:29"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8"/>
      <c r="AC707" s="1"/>
    </row>
    <row r="708" spans="1:29"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8"/>
      <c r="AC708" s="1"/>
    </row>
    <row r="709" spans="1:29"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8"/>
      <c r="AC709" s="1"/>
    </row>
    <row r="710" spans="1:29"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8"/>
      <c r="AC710" s="1"/>
    </row>
    <row r="711" spans="1:29"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8"/>
      <c r="AC711" s="1"/>
    </row>
    <row r="712" spans="1:29"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8"/>
      <c r="AC712" s="1"/>
    </row>
    <row r="713" spans="1:29"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8"/>
      <c r="AC713" s="1"/>
    </row>
    <row r="714" spans="1:29"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8"/>
      <c r="AC714" s="1"/>
    </row>
    <row r="715" spans="1:29"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8"/>
      <c r="AC715" s="1"/>
    </row>
    <row r="716" spans="1:29"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8"/>
      <c r="AC716" s="1"/>
    </row>
    <row r="717" spans="1:29"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8"/>
      <c r="AC717" s="1"/>
    </row>
    <row r="718" spans="1:29"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8"/>
      <c r="AC718" s="1"/>
    </row>
    <row r="719" spans="1:29"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8"/>
      <c r="AC719" s="1"/>
    </row>
    <row r="720" spans="1:29"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8"/>
      <c r="AC720" s="1"/>
    </row>
    <row r="721" spans="1:29"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8"/>
      <c r="AC721" s="1"/>
    </row>
    <row r="722" spans="1:29"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8"/>
      <c r="AC722" s="1"/>
    </row>
    <row r="723" spans="1:29"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8"/>
      <c r="AC723" s="1"/>
    </row>
    <row r="724" spans="1:29"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8"/>
      <c r="AC724" s="1"/>
    </row>
    <row r="725" spans="1:29"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8"/>
      <c r="AC725" s="1"/>
    </row>
    <row r="726" spans="1:29"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8"/>
      <c r="AC726" s="1"/>
    </row>
    <row r="727" spans="1:29"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8"/>
      <c r="AC727" s="1"/>
    </row>
    <row r="728" spans="1:29"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8"/>
      <c r="AC728" s="1"/>
    </row>
    <row r="729" spans="1:29"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8"/>
      <c r="AC729" s="1"/>
    </row>
    <row r="730" spans="1:29"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8"/>
      <c r="AC730" s="1"/>
    </row>
    <row r="731" spans="1:29"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8"/>
      <c r="AC731" s="1"/>
    </row>
    <row r="732" spans="1:29"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8"/>
      <c r="AC732" s="1"/>
    </row>
    <row r="733" spans="1:29"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8"/>
      <c r="AC733" s="1"/>
    </row>
    <row r="734" spans="1:29"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8"/>
      <c r="AC734" s="1"/>
    </row>
    <row r="735" spans="1:29"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8"/>
      <c r="AC735" s="1"/>
    </row>
    <row r="736" spans="1:29"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8"/>
      <c r="AC736" s="1"/>
    </row>
    <row r="737" spans="1:29"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8"/>
      <c r="AC737" s="1"/>
    </row>
    <row r="738" spans="1:29"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8"/>
      <c r="AC738" s="1"/>
    </row>
    <row r="739" spans="1:29"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8"/>
      <c r="AC739" s="1"/>
    </row>
    <row r="740" spans="1:29"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8"/>
      <c r="AC740" s="1"/>
    </row>
    <row r="741" spans="1:29"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8"/>
      <c r="AC741" s="1"/>
    </row>
    <row r="742" spans="1:29"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8"/>
      <c r="AC742" s="1"/>
    </row>
    <row r="743" spans="1:29"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8"/>
      <c r="AC743" s="1"/>
    </row>
    <row r="744" spans="1:29"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8"/>
      <c r="AC744" s="1"/>
    </row>
    <row r="745" spans="1:29"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8"/>
      <c r="AC745" s="1"/>
    </row>
    <row r="746" spans="1:29"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8"/>
      <c r="AC746" s="1"/>
    </row>
    <row r="747" spans="1:29"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8"/>
      <c r="AC747" s="1"/>
    </row>
    <row r="748" spans="1:29"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8"/>
      <c r="AC748" s="1"/>
    </row>
    <row r="749" spans="1:29"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8"/>
      <c r="AC749" s="1"/>
    </row>
    <row r="750" spans="1:29"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8"/>
      <c r="AC750" s="1"/>
    </row>
    <row r="751" spans="1:29"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8"/>
      <c r="AC751" s="1"/>
    </row>
    <row r="752" spans="1:29"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8"/>
      <c r="AC752" s="1"/>
    </row>
    <row r="753" spans="1:29"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8"/>
      <c r="AC753" s="1"/>
    </row>
    <row r="754" spans="1:29"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8"/>
      <c r="AC754" s="1"/>
    </row>
    <row r="755" spans="1:29"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8"/>
      <c r="AC755" s="1"/>
    </row>
    <row r="756" spans="1:29"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8"/>
      <c r="AC756" s="1"/>
    </row>
    <row r="757" spans="1:29"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8"/>
      <c r="AC757" s="1"/>
    </row>
    <row r="758" spans="1:29"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8"/>
      <c r="AC758" s="1"/>
    </row>
    <row r="759" spans="1:29"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8"/>
      <c r="AC759" s="1"/>
    </row>
    <row r="760" spans="1:29"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8"/>
      <c r="AC760" s="1"/>
    </row>
    <row r="761" spans="1:29"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8"/>
      <c r="AC761" s="1"/>
    </row>
    <row r="762" spans="1:29"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8"/>
      <c r="AC762" s="1"/>
    </row>
    <row r="763" spans="1:29"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8"/>
      <c r="AC763" s="1"/>
    </row>
    <row r="764" spans="1:29"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8"/>
      <c r="AC764" s="1"/>
    </row>
    <row r="765" spans="1:29"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8"/>
      <c r="AC765" s="1"/>
    </row>
    <row r="766" spans="1:29"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8"/>
      <c r="AC766" s="1"/>
    </row>
    <row r="767" spans="1:29"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8"/>
      <c r="AC767" s="1"/>
    </row>
    <row r="768" spans="1:29"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8"/>
      <c r="AC768" s="1"/>
    </row>
    <row r="769" spans="1:29"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8"/>
      <c r="AC769" s="1"/>
    </row>
    <row r="770" spans="1:29"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8"/>
      <c r="AC770" s="1"/>
    </row>
    <row r="771" spans="1:29"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8"/>
      <c r="AC771" s="1"/>
    </row>
    <row r="772" spans="1:29"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8"/>
      <c r="AC772" s="1"/>
    </row>
    <row r="773" spans="1:29"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8"/>
      <c r="AC773" s="1"/>
    </row>
    <row r="774" spans="1:29"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8"/>
      <c r="AC774" s="1"/>
    </row>
    <row r="775" spans="1:29"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8"/>
      <c r="AC775" s="1"/>
    </row>
    <row r="776" spans="1:29"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8"/>
      <c r="AC776" s="1"/>
    </row>
    <row r="777" spans="1:29"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8"/>
      <c r="AC777" s="1"/>
    </row>
    <row r="778" spans="1:29"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8"/>
      <c r="AC778" s="1"/>
    </row>
    <row r="779" spans="1:29"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8"/>
      <c r="AC779" s="1"/>
    </row>
    <row r="780" spans="1:29"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8"/>
      <c r="AC780" s="1"/>
    </row>
    <row r="781" spans="1:29"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8"/>
      <c r="AC781" s="1"/>
    </row>
    <row r="782" spans="1:29"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8"/>
      <c r="AC782" s="1"/>
    </row>
    <row r="783" spans="1:29"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8"/>
      <c r="AC783" s="1"/>
    </row>
    <row r="784" spans="1:29"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8"/>
      <c r="AC784" s="1"/>
    </row>
    <row r="785" spans="1:29"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8"/>
      <c r="AC785" s="1"/>
    </row>
    <row r="786" spans="1:29"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8"/>
      <c r="AC786" s="1"/>
    </row>
    <row r="787" spans="1:29"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8"/>
      <c r="AC787" s="1"/>
    </row>
    <row r="788" spans="1:29"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8"/>
      <c r="AC788" s="1"/>
    </row>
    <row r="789" spans="1:29"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8"/>
      <c r="AC789" s="1"/>
    </row>
    <row r="790" spans="1:29"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8"/>
      <c r="AC790" s="1"/>
    </row>
    <row r="791" spans="1:29"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8"/>
      <c r="AC791" s="1"/>
    </row>
    <row r="792" spans="1:29"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8"/>
      <c r="AC792" s="1"/>
    </row>
    <row r="793" spans="1:29"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8"/>
      <c r="AC793" s="1"/>
    </row>
    <row r="794" spans="1:29"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8"/>
      <c r="AC794" s="1"/>
    </row>
    <row r="795" spans="1:29"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8"/>
      <c r="AC795" s="1"/>
    </row>
    <row r="796" spans="1:29"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8"/>
      <c r="AC796" s="1"/>
    </row>
    <row r="797" spans="1:29"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8"/>
      <c r="AC797" s="1"/>
    </row>
    <row r="798" spans="1:29"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8"/>
      <c r="AC798" s="1"/>
    </row>
    <row r="799" spans="1:29"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8"/>
      <c r="AC799" s="1"/>
    </row>
    <row r="800" spans="1:29"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8"/>
      <c r="AC800" s="1"/>
    </row>
    <row r="801" spans="1:29"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8"/>
      <c r="AC801" s="1"/>
    </row>
    <row r="802" spans="1:29"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8"/>
      <c r="AC802" s="1"/>
    </row>
    <row r="803" spans="1:29"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8"/>
      <c r="AC803" s="1"/>
    </row>
    <row r="804" spans="1:29"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8"/>
      <c r="AC804" s="1"/>
    </row>
    <row r="805" spans="1:29"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8"/>
      <c r="AC805" s="1"/>
    </row>
    <row r="806" spans="1:29"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8"/>
      <c r="AC806" s="1"/>
    </row>
    <row r="807" spans="1:29"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8"/>
      <c r="AC807" s="1"/>
    </row>
    <row r="808" spans="1:29"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8"/>
      <c r="AC808" s="1"/>
    </row>
    <row r="809" spans="1:29"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8"/>
      <c r="AC809" s="1"/>
    </row>
    <row r="810" spans="1:29"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8"/>
      <c r="AC810" s="1"/>
    </row>
    <row r="811" spans="1:29"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8"/>
      <c r="AC811" s="1"/>
    </row>
    <row r="812" spans="1:29"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8"/>
      <c r="AC812" s="1"/>
    </row>
    <row r="813" spans="1:29"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8"/>
      <c r="AC813" s="1"/>
    </row>
    <row r="814" spans="1:29"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8"/>
      <c r="AC814" s="1"/>
    </row>
    <row r="815" spans="1:29"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8"/>
      <c r="AC815" s="1"/>
    </row>
    <row r="816" spans="1:29"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8"/>
      <c r="AC816" s="1"/>
    </row>
    <row r="817" spans="1:29"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8"/>
      <c r="AC817" s="1"/>
    </row>
    <row r="818" spans="1:29"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8"/>
      <c r="AC818" s="1"/>
    </row>
    <row r="819" spans="1:29"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8"/>
      <c r="AC819" s="1"/>
    </row>
    <row r="820" spans="1:29"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8"/>
      <c r="AC820" s="1"/>
    </row>
    <row r="821" spans="1:29"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8"/>
      <c r="AC821" s="1"/>
    </row>
    <row r="822" spans="1:29"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8"/>
      <c r="AC822" s="1"/>
    </row>
    <row r="823" spans="1:29"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8"/>
      <c r="AC823" s="1"/>
    </row>
    <row r="824" spans="1:29"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8"/>
      <c r="AC824" s="1"/>
    </row>
    <row r="825" spans="1:29"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8"/>
      <c r="AC825" s="1"/>
    </row>
    <row r="826" spans="1:29"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8"/>
      <c r="AC826" s="1"/>
    </row>
    <row r="827" spans="1:29"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8"/>
      <c r="AC827" s="1"/>
    </row>
    <row r="828" spans="1:29"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8"/>
      <c r="AC828" s="1"/>
    </row>
    <row r="829" spans="1:29"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8"/>
      <c r="AC829" s="1"/>
    </row>
    <row r="830" spans="1:29"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8"/>
      <c r="AC830" s="1"/>
    </row>
    <row r="831" spans="1:29"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8"/>
      <c r="AC831" s="1"/>
    </row>
    <row r="832" spans="1:29"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8"/>
      <c r="AC832" s="1"/>
    </row>
    <row r="833" spans="1:29"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8"/>
      <c r="AC833" s="1"/>
    </row>
    <row r="834" spans="1:29"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8"/>
      <c r="AC834" s="1"/>
    </row>
    <row r="835" spans="1:29"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8"/>
      <c r="AC835" s="1"/>
    </row>
    <row r="836" spans="1:29"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8"/>
      <c r="AC836" s="1"/>
    </row>
    <row r="837" spans="1:29"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8"/>
      <c r="AC837" s="1"/>
    </row>
    <row r="838" spans="1:29"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8"/>
      <c r="AC838" s="1"/>
    </row>
    <row r="839" spans="1:29"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8"/>
      <c r="AC839" s="1"/>
    </row>
    <row r="840" spans="1:29"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8"/>
      <c r="AC840" s="1"/>
    </row>
    <row r="841" spans="1:29"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8"/>
      <c r="AC841" s="1"/>
    </row>
    <row r="842" spans="1:29"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8"/>
      <c r="AC842" s="1"/>
    </row>
    <row r="843" spans="1:29"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8"/>
      <c r="AC843" s="1"/>
    </row>
    <row r="844" spans="1:29"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8"/>
      <c r="AC844" s="1"/>
    </row>
    <row r="845" spans="1:29"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8"/>
      <c r="AC845" s="1"/>
    </row>
    <row r="846" spans="1:29"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8"/>
      <c r="AC846" s="1"/>
    </row>
    <row r="847" spans="1:29"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8"/>
      <c r="AC847" s="1"/>
    </row>
    <row r="848" spans="1:29"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8"/>
      <c r="AC848" s="1"/>
    </row>
    <row r="849" spans="1:29"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8"/>
      <c r="AC849" s="1"/>
    </row>
    <row r="850" spans="1:29"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8"/>
      <c r="AC850" s="1"/>
    </row>
    <row r="851" spans="1:29"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8"/>
      <c r="AC851" s="1"/>
    </row>
    <row r="852" spans="1:29"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8"/>
      <c r="AC852" s="1"/>
    </row>
    <row r="853" spans="1:29"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8"/>
      <c r="AC853" s="1"/>
    </row>
    <row r="854" spans="1:29"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8"/>
      <c r="AC854" s="1"/>
    </row>
    <row r="855" spans="1:29"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8"/>
      <c r="AC855" s="1"/>
    </row>
    <row r="856" spans="1:29"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8"/>
      <c r="AC856" s="1"/>
    </row>
    <row r="857" spans="1:29"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8"/>
      <c r="AC857" s="1"/>
    </row>
    <row r="858" spans="1:29"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8"/>
      <c r="AC858" s="1"/>
    </row>
    <row r="859" spans="1:29"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8"/>
      <c r="AC859" s="1"/>
    </row>
    <row r="860" spans="1:29"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8"/>
      <c r="AC860" s="1"/>
    </row>
    <row r="861" spans="1:29"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8"/>
      <c r="AC861" s="1"/>
    </row>
    <row r="862" spans="1:29"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8"/>
      <c r="AC862" s="1"/>
    </row>
    <row r="863" spans="1:29"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8"/>
      <c r="AC863" s="1"/>
    </row>
    <row r="864" spans="1:29"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8"/>
      <c r="AC864" s="1"/>
    </row>
    <row r="865" spans="1:29"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8"/>
      <c r="AC865" s="1"/>
    </row>
    <row r="866" spans="1:29"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8"/>
      <c r="AC866" s="1"/>
    </row>
    <row r="867" spans="1:29"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8"/>
      <c r="AC867" s="1"/>
    </row>
    <row r="868" spans="1:29"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8"/>
      <c r="AC868" s="1"/>
    </row>
    <row r="869" spans="1:29"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8"/>
      <c r="AC869" s="1"/>
    </row>
    <row r="870" spans="1:29"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8"/>
      <c r="AC870" s="1"/>
    </row>
    <row r="871" spans="1:29"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8"/>
      <c r="AC871" s="1"/>
    </row>
    <row r="872" spans="1:29"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8"/>
      <c r="AC872" s="1"/>
    </row>
    <row r="873" spans="1:29"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8"/>
      <c r="AC873" s="1"/>
    </row>
    <row r="874" spans="1:29"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8"/>
      <c r="AC874" s="1"/>
    </row>
    <row r="875" spans="1:29"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8"/>
      <c r="AC875" s="1"/>
    </row>
    <row r="876" spans="1:29"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8"/>
      <c r="AC876" s="1"/>
    </row>
    <row r="877" spans="1:29"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8"/>
      <c r="AC877" s="1"/>
    </row>
    <row r="878" spans="1:29"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8"/>
      <c r="AC878" s="1"/>
    </row>
    <row r="879" spans="1:29"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8"/>
      <c r="AC879" s="1"/>
    </row>
    <row r="880" spans="1:29"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8"/>
      <c r="AC880" s="1"/>
    </row>
    <row r="881" spans="1:29"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8"/>
      <c r="AC881" s="1"/>
    </row>
    <row r="882" spans="1:29"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8"/>
      <c r="AC882" s="1"/>
    </row>
    <row r="883" spans="1:29"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8"/>
      <c r="AC883" s="1"/>
    </row>
    <row r="884" spans="1:29"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8"/>
      <c r="AC884" s="1"/>
    </row>
    <row r="885" spans="1:29"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8"/>
      <c r="AC885" s="1"/>
    </row>
    <row r="886" spans="1:29"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8"/>
      <c r="AC886" s="1"/>
    </row>
    <row r="887" spans="1:29"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8"/>
      <c r="AC887" s="1"/>
    </row>
    <row r="888" spans="1:29"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8"/>
      <c r="AC888" s="1"/>
    </row>
    <row r="889" spans="1:29"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8"/>
      <c r="AC889" s="1"/>
    </row>
    <row r="890" spans="1:29"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8"/>
      <c r="AC890" s="1"/>
    </row>
    <row r="891" spans="1:29"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8"/>
      <c r="AC891" s="1"/>
    </row>
    <row r="892" spans="1:29"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8"/>
      <c r="AC892" s="1"/>
    </row>
    <row r="893" spans="1:29"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8"/>
      <c r="AC893" s="1"/>
    </row>
    <row r="894" spans="1:29"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8"/>
      <c r="AC894" s="1"/>
    </row>
    <row r="895" spans="1:29"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8"/>
      <c r="AC895" s="1"/>
    </row>
    <row r="896" spans="1:29"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8"/>
      <c r="AC896" s="1"/>
    </row>
    <row r="897" spans="1:29"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8"/>
      <c r="AC897" s="1"/>
    </row>
    <row r="898" spans="1:29"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8"/>
      <c r="AC898" s="1"/>
    </row>
    <row r="899" spans="1:29"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8"/>
      <c r="AC899" s="1"/>
    </row>
    <row r="900" spans="1:29"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8"/>
      <c r="AC900" s="1"/>
    </row>
    <row r="901" spans="1:29"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8"/>
      <c r="AC901" s="1"/>
    </row>
    <row r="902" spans="1:29"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8"/>
      <c r="AC902" s="1"/>
    </row>
    <row r="903" spans="1:29"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8"/>
      <c r="AC903" s="1"/>
    </row>
    <row r="904" spans="1:29"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8"/>
      <c r="AC904" s="1"/>
    </row>
    <row r="905" spans="1:29"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8"/>
      <c r="AC905" s="1"/>
    </row>
    <row r="906" spans="1:29"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8"/>
      <c r="AC906" s="1"/>
    </row>
    <row r="907" spans="1:29"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8"/>
      <c r="AC907" s="1"/>
    </row>
    <row r="908" spans="1:29"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8"/>
      <c r="AC908" s="1"/>
    </row>
    <row r="909" spans="1:29"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8"/>
      <c r="AC909" s="1"/>
    </row>
    <row r="910" spans="1:29"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8"/>
      <c r="AC910" s="1"/>
    </row>
    <row r="911" spans="1:29"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8"/>
      <c r="AC911" s="1"/>
    </row>
    <row r="912" spans="1:29"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8"/>
      <c r="AC912" s="1"/>
    </row>
    <row r="913" spans="1:29"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8"/>
      <c r="AC913" s="1"/>
    </row>
    <row r="914" spans="1:29"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8"/>
      <c r="AC914" s="1"/>
    </row>
    <row r="915" spans="1:29"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8"/>
      <c r="AC915" s="1"/>
    </row>
    <row r="916" spans="1:29"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8"/>
      <c r="AC916" s="1"/>
    </row>
    <row r="917" spans="1:29"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8"/>
      <c r="AC917" s="1"/>
    </row>
    <row r="918" spans="1:29"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8"/>
      <c r="AC918" s="1"/>
    </row>
    <row r="919" spans="1:29"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8"/>
      <c r="AC919" s="1"/>
    </row>
    <row r="920" spans="1:29"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8"/>
      <c r="AC920" s="1"/>
    </row>
    <row r="921" spans="1:29"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8"/>
      <c r="AC921" s="1"/>
    </row>
    <row r="922" spans="1:29"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8"/>
      <c r="AC922" s="1"/>
    </row>
    <row r="923" spans="1:29"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8"/>
      <c r="AC923" s="1"/>
    </row>
    <row r="924" spans="1:29"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8"/>
      <c r="AC924" s="1"/>
    </row>
    <row r="925" spans="1:29"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8"/>
      <c r="AC925" s="1"/>
    </row>
    <row r="926" spans="1:29"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8"/>
      <c r="AC926" s="1"/>
    </row>
    <row r="927" spans="1:29"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8"/>
      <c r="AC927" s="1"/>
    </row>
    <row r="928" spans="1:29"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8"/>
      <c r="AC928" s="1"/>
    </row>
    <row r="929" spans="1:29"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8"/>
      <c r="AC929" s="1"/>
    </row>
    <row r="930" spans="1:29"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8"/>
      <c r="AC930" s="1"/>
    </row>
    <row r="931" spans="1:29"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8"/>
      <c r="AC931" s="1"/>
    </row>
    <row r="932" spans="1:29"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8"/>
      <c r="AC932" s="1"/>
    </row>
    <row r="933" spans="1:29"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8"/>
      <c r="AC933" s="1"/>
    </row>
    <row r="934" spans="1:29"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8"/>
      <c r="AC934" s="1"/>
    </row>
    <row r="935" spans="1:29"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8"/>
      <c r="AC935" s="1"/>
    </row>
    <row r="936" spans="1:29"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8"/>
      <c r="AC936" s="1"/>
    </row>
    <row r="937" spans="1:29"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8"/>
      <c r="AC937" s="1"/>
    </row>
    <row r="938" spans="1:29"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8"/>
      <c r="AC938" s="1"/>
    </row>
    <row r="939" spans="1:29"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8"/>
      <c r="AC939" s="1"/>
    </row>
    <row r="940" spans="1:29"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8"/>
      <c r="AC940" s="1"/>
    </row>
    <row r="941" spans="1:29"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8"/>
      <c r="AC941" s="1"/>
    </row>
    <row r="942" spans="1:29"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8"/>
      <c r="AC942" s="1"/>
    </row>
    <row r="943" spans="1:29"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8"/>
      <c r="AC943" s="1"/>
    </row>
    <row r="944" spans="1:29"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8"/>
      <c r="AC944" s="1"/>
    </row>
    <row r="945" spans="1:29"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8"/>
      <c r="AC945" s="1"/>
    </row>
    <row r="946" spans="1:29"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8"/>
      <c r="AC946" s="1"/>
    </row>
    <row r="947" spans="1:29"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8"/>
      <c r="AC947" s="1"/>
    </row>
    <row r="948" spans="1:29"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8"/>
      <c r="AC948" s="1"/>
    </row>
    <row r="949" spans="1:29"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8"/>
      <c r="AC949" s="1"/>
    </row>
    <row r="950" spans="1:29"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8"/>
      <c r="AC950" s="1"/>
    </row>
    <row r="951" spans="1:29"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8"/>
      <c r="AC951" s="1"/>
    </row>
    <row r="952" spans="1:29"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8"/>
      <c r="AC952" s="1"/>
    </row>
    <row r="953" spans="1:29"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8"/>
      <c r="AC953" s="1"/>
    </row>
    <row r="954" spans="1:29"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8"/>
      <c r="AC954" s="1"/>
    </row>
    <row r="955" spans="1:29"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8"/>
      <c r="AC955" s="1"/>
    </row>
    <row r="956" spans="1:29"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8"/>
      <c r="AC956" s="1"/>
    </row>
    <row r="957" spans="1:29"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8"/>
      <c r="AC957" s="1"/>
    </row>
    <row r="958" spans="1:29"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8"/>
      <c r="AC958" s="1"/>
    </row>
    <row r="959" spans="1:29"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8"/>
      <c r="AC959" s="1"/>
    </row>
    <row r="960" spans="1:29"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8"/>
      <c r="AC960" s="1"/>
    </row>
    <row r="961" spans="1:29"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8"/>
      <c r="AC961" s="1"/>
    </row>
    <row r="962" spans="1:29"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8"/>
      <c r="AC962" s="1"/>
    </row>
    <row r="963" spans="1:29"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8"/>
      <c r="AC963" s="1"/>
    </row>
    <row r="964" spans="1:29"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8"/>
      <c r="AC964" s="1"/>
    </row>
    <row r="965" spans="1:29"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8"/>
      <c r="AC965" s="1"/>
    </row>
    <row r="966" spans="1:29"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8"/>
      <c r="AC966" s="1"/>
    </row>
    <row r="967" spans="1:29"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8"/>
      <c r="AC967" s="1"/>
    </row>
    <row r="968" spans="1:29"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8"/>
      <c r="AC968" s="1"/>
    </row>
    <row r="969" spans="1:29"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8"/>
      <c r="AC969" s="1"/>
    </row>
    <row r="970" spans="1:29"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8"/>
      <c r="AC970" s="1"/>
    </row>
    <row r="971" spans="1:29"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8"/>
      <c r="AC971" s="1"/>
    </row>
    <row r="972" spans="1:29"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8"/>
      <c r="AC972" s="1"/>
    </row>
    <row r="973" spans="1:29"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8"/>
      <c r="AC973" s="1"/>
    </row>
    <row r="974" spans="1:29"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8"/>
      <c r="AC974" s="1"/>
    </row>
    <row r="975" spans="1:29"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8"/>
      <c r="AC975" s="1"/>
    </row>
    <row r="976" spans="1:29"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8"/>
      <c r="AC976" s="1"/>
    </row>
    <row r="977" spans="1:29"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8"/>
      <c r="AC977" s="1"/>
    </row>
    <row r="978" spans="1:29"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8"/>
      <c r="AC978" s="1"/>
    </row>
    <row r="979" spans="1:29"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8"/>
      <c r="AC979" s="1"/>
    </row>
    <row r="980" spans="1:29"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8"/>
      <c r="AC980" s="1"/>
    </row>
    <row r="981" spans="1:29"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8"/>
      <c r="AC981" s="1"/>
    </row>
    <row r="982" spans="1:29"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8"/>
      <c r="AC982" s="1"/>
    </row>
    <row r="983" spans="1:29"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8"/>
      <c r="AC983" s="1"/>
    </row>
    <row r="984" spans="1:29"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8"/>
      <c r="AC984" s="1"/>
    </row>
    <row r="985" spans="1:29"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8"/>
      <c r="AC985" s="1"/>
    </row>
    <row r="986" spans="1:29"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8"/>
      <c r="AC986" s="1"/>
    </row>
    <row r="987" spans="1:29"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8"/>
      <c r="AC987" s="1"/>
    </row>
    <row r="988" spans="1:29"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8"/>
      <c r="AC988" s="1"/>
    </row>
    <row r="989" spans="1:29"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8"/>
      <c r="AC989" s="1"/>
    </row>
    <row r="990" spans="1:29"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8"/>
      <c r="AC990" s="1"/>
    </row>
    <row r="991" spans="1:29"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8"/>
      <c r="AC991" s="1"/>
    </row>
    <row r="992" spans="1:29"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8"/>
      <c r="AC992" s="1"/>
    </row>
    <row r="993" spans="1:29"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8"/>
      <c r="AC993" s="1"/>
    </row>
    <row r="994" spans="1:29"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8"/>
      <c r="AC994" s="1"/>
    </row>
    <row r="995" spans="1:29"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8"/>
      <c r="AC995" s="1"/>
    </row>
    <row r="996" spans="1:29"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8"/>
      <c r="AC996" s="1"/>
    </row>
    <row r="997" spans="1:29"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8"/>
      <c r="AC997" s="1"/>
    </row>
    <row r="998" spans="1:29"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8"/>
      <c r="AC998" s="1"/>
    </row>
    <row r="999" spans="1:29"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8"/>
      <c r="AC999" s="1"/>
    </row>
    <row r="1000" spans="1:29"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8"/>
      <c r="AC1000" s="1"/>
    </row>
    <row r="1001" spans="1:29"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8"/>
      <c r="AC1001" s="1"/>
    </row>
    <row r="1002" spans="1:29"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8"/>
      <c r="AC1002" s="1"/>
    </row>
    <row r="1003" spans="1:29"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8"/>
      <c r="AC1003" s="1"/>
    </row>
    <row r="1004" spans="1:29"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8"/>
      <c r="AC1004" s="1"/>
    </row>
  </sheetData>
  <mergeCells count="319">
    <mergeCell ref="M63:P63"/>
    <mergeCell ref="M64:P64"/>
    <mergeCell ref="G66:J66"/>
    <mergeCell ref="K66:T66"/>
    <mergeCell ref="U66:V66"/>
    <mergeCell ref="B67:C67"/>
    <mergeCell ref="U67:V67"/>
    <mergeCell ref="K79:T79"/>
    <mergeCell ref="U79:V79"/>
    <mergeCell ref="G77:J77"/>
    <mergeCell ref="K77:T77"/>
    <mergeCell ref="U77:V77"/>
    <mergeCell ref="G78:J78"/>
    <mergeCell ref="K78:T78"/>
    <mergeCell ref="U78:V78"/>
    <mergeCell ref="G79:J79"/>
    <mergeCell ref="U36:V36"/>
    <mergeCell ref="U37:V37"/>
    <mergeCell ref="C31:F31"/>
    <mergeCell ref="C33:F33"/>
    <mergeCell ref="H33:J33"/>
    <mergeCell ref="C34:F34"/>
    <mergeCell ref="H34:J34"/>
    <mergeCell ref="C36:F36"/>
    <mergeCell ref="C37:F37"/>
    <mergeCell ref="K61:V61"/>
    <mergeCell ref="C63:F63"/>
    <mergeCell ref="H63:J63"/>
    <mergeCell ref="U63:V63"/>
    <mergeCell ref="C64:F64"/>
    <mergeCell ref="H64:J64"/>
    <mergeCell ref="U64:V64"/>
    <mergeCell ref="H27:J27"/>
    <mergeCell ref="H28:J28"/>
    <mergeCell ref="C30:F30"/>
    <mergeCell ref="H30:J30"/>
    <mergeCell ref="U30:V30"/>
    <mergeCell ref="H31:J31"/>
    <mergeCell ref="U31:V31"/>
    <mergeCell ref="H36:J36"/>
    <mergeCell ref="H37:J37"/>
    <mergeCell ref="M36:P36"/>
    <mergeCell ref="M37:P37"/>
    <mergeCell ref="M30:P30"/>
    <mergeCell ref="M31:P31"/>
    <mergeCell ref="M33:P33"/>
    <mergeCell ref="U33:V33"/>
    <mergeCell ref="M34:P34"/>
    <mergeCell ref="U34:V34"/>
    <mergeCell ref="C51:F51"/>
    <mergeCell ref="C52:F52"/>
    <mergeCell ref="C58:F58"/>
    <mergeCell ref="H58:J58"/>
    <mergeCell ref="M58:P58"/>
    <mergeCell ref="U58:V58"/>
    <mergeCell ref="C59:F59"/>
    <mergeCell ref="H59:J59"/>
    <mergeCell ref="U59:V59"/>
    <mergeCell ref="M59:P59"/>
    <mergeCell ref="C54:F54"/>
    <mergeCell ref="H54:J54"/>
    <mergeCell ref="M54:P54"/>
    <mergeCell ref="U54:V54"/>
    <mergeCell ref="C55:F55"/>
    <mergeCell ref="H55:J55"/>
    <mergeCell ref="M55:P55"/>
    <mergeCell ref="U55:V55"/>
    <mergeCell ref="M41:P41"/>
    <mergeCell ref="K43:V43"/>
    <mergeCell ref="C45:F45"/>
    <mergeCell ref="H45:J45"/>
    <mergeCell ref="U45:V45"/>
    <mergeCell ref="H46:J46"/>
    <mergeCell ref="U46:V46"/>
    <mergeCell ref="M51:P51"/>
    <mergeCell ref="M52:P52"/>
    <mergeCell ref="M45:P45"/>
    <mergeCell ref="M46:P46"/>
    <mergeCell ref="M48:P48"/>
    <mergeCell ref="U48:V48"/>
    <mergeCell ref="M49:P49"/>
    <mergeCell ref="U49:V49"/>
    <mergeCell ref="U51:V51"/>
    <mergeCell ref="U52:V52"/>
    <mergeCell ref="H51:J51"/>
    <mergeCell ref="H52:J52"/>
    <mergeCell ref="C46:F46"/>
    <mergeCell ref="C48:F48"/>
    <mergeCell ref="H48:J48"/>
    <mergeCell ref="C49:F49"/>
    <mergeCell ref="H49:J49"/>
    <mergeCell ref="W23:Y23"/>
    <mergeCell ref="Z23:AB23"/>
    <mergeCell ref="K25:V25"/>
    <mergeCell ref="U27:V27"/>
    <mergeCell ref="U28:V28"/>
    <mergeCell ref="T20:V20"/>
    <mergeCell ref="W20:Y20"/>
    <mergeCell ref="Z20:AB20"/>
    <mergeCell ref="T21:V21"/>
    <mergeCell ref="W21:Y21"/>
    <mergeCell ref="Z21:AB21"/>
    <mergeCell ref="T22:V22"/>
    <mergeCell ref="M23:P23"/>
    <mergeCell ref="M27:P27"/>
    <mergeCell ref="M28:P28"/>
    <mergeCell ref="W22:Y22"/>
    <mergeCell ref="Z22:AB22"/>
    <mergeCell ref="H20:J20"/>
    <mergeCell ref="M20:P20"/>
    <mergeCell ref="C21:F21"/>
    <mergeCell ref="H21:J21"/>
    <mergeCell ref="M21:P21"/>
    <mergeCell ref="H22:J22"/>
    <mergeCell ref="M22:P22"/>
    <mergeCell ref="C22:F22"/>
    <mergeCell ref="W9:Z9"/>
    <mergeCell ref="N10:O10"/>
    <mergeCell ref="N11:O11"/>
    <mergeCell ref="N12:O12"/>
    <mergeCell ref="N13:O13"/>
    <mergeCell ref="N14:O14"/>
    <mergeCell ref="W14:Z14"/>
    <mergeCell ref="N15:O15"/>
    <mergeCell ref="W15:Z15"/>
    <mergeCell ref="B148:R148"/>
    <mergeCell ref="B149:R149"/>
    <mergeCell ref="I150:J150"/>
    <mergeCell ref="O150:P150"/>
    <mergeCell ref="T150:U150"/>
    <mergeCell ref="I152:J152"/>
    <mergeCell ref="I153:J153"/>
    <mergeCell ref="O1:T1"/>
    <mergeCell ref="K7:V7"/>
    <mergeCell ref="N9:O9"/>
    <mergeCell ref="K18:V18"/>
    <mergeCell ref="C20:F20"/>
    <mergeCell ref="T23:V23"/>
    <mergeCell ref="C23:F23"/>
    <mergeCell ref="H23:J23"/>
    <mergeCell ref="C27:F27"/>
    <mergeCell ref="C28:F28"/>
    <mergeCell ref="C40:F40"/>
    <mergeCell ref="H40:J40"/>
    <mergeCell ref="M40:P40"/>
    <mergeCell ref="U40:V40"/>
    <mergeCell ref="C41:F41"/>
    <mergeCell ref="H41:J41"/>
    <mergeCell ref="U41:V41"/>
    <mergeCell ref="O142:P142"/>
    <mergeCell ref="O143:P143"/>
    <mergeCell ref="O145:P145"/>
    <mergeCell ref="I143:J143"/>
    <mergeCell ref="I144:J144"/>
    <mergeCell ref="I145:J145"/>
    <mergeCell ref="O137:P137"/>
    <mergeCell ref="B140:P140"/>
    <mergeCell ref="B141:P141"/>
    <mergeCell ref="C142:D142"/>
    <mergeCell ref="I142:J142"/>
    <mergeCell ref="C143:D143"/>
    <mergeCell ref="O144:P144"/>
    <mergeCell ref="C144:D144"/>
    <mergeCell ref="C145:D145"/>
    <mergeCell ref="I160:J160"/>
    <mergeCell ref="N160:P160"/>
    <mergeCell ref="C161:R161"/>
    <mergeCell ref="O153:P153"/>
    <mergeCell ref="B156:R156"/>
    <mergeCell ref="B157:R157"/>
    <mergeCell ref="C158:D158"/>
    <mergeCell ref="I158:J158"/>
    <mergeCell ref="C159:D159"/>
    <mergeCell ref="C160:D160"/>
    <mergeCell ref="C150:D150"/>
    <mergeCell ref="C151:D151"/>
    <mergeCell ref="I151:J151"/>
    <mergeCell ref="O151:P151"/>
    <mergeCell ref="C152:D152"/>
    <mergeCell ref="O152:P152"/>
    <mergeCell ref="C153:D153"/>
    <mergeCell ref="N158:P158"/>
    <mergeCell ref="N159:P159"/>
    <mergeCell ref="I159:J159"/>
    <mergeCell ref="C116:D116"/>
    <mergeCell ref="C117:D117"/>
    <mergeCell ref="C118:D118"/>
    <mergeCell ref="C119:D119"/>
    <mergeCell ref="C120:D120"/>
    <mergeCell ref="B122:I122"/>
    <mergeCell ref="K122:V122"/>
    <mergeCell ref="I136:J136"/>
    <mergeCell ref="I137:J137"/>
    <mergeCell ref="F124:G124"/>
    <mergeCell ref="B130:Q130"/>
    <mergeCell ref="B131:Q131"/>
    <mergeCell ref="B132:Q132"/>
    <mergeCell ref="B133:Q133"/>
    <mergeCell ref="I134:J134"/>
    <mergeCell ref="O134:P134"/>
    <mergeCell ref="C134:D134"/>
    <mergeCell ref="C135:D135"/>
    <mergeCell ref="I135:J135"/>
    <mergeCell ref="O135:P135"/>
    <mergeCell ref="C136:D136"/>
    <mergeCell ref="O136:P136"/>
    <mergeCell ref="C137:D137"/>
    <mergeCell ref="C111:H111"/>
    <mergeCell ref="M111:R111"/>
    <mergeCell ref="M112:N112"/>
    <mergeCell ref="C112:D112"/>
    <mergeCell ref="C113:D113"/>
    <mergeCell ref="M113:N113"/>
    <mergeCell ref="C114:D114"/>
    <mergeCell ref="M114:N114"/>
    <mergeCell ref="C115:D115"/>
    <mergeCell ref="M115:N115"/>
    <mergeCell ref="K98:V98"/>
    <mergeCell ref="G100:U100"/>
    <mergeCell ref="G101:U101"/>
    <mergeCell ref="G102:U102"/>
    <mergeCell ref="B105:V105"/>
    <mergeCell ref="B108:I108"/>
    <mergeCell ref="K108:V108"/>
    <mergeCell ref="B110:H110"/>
    <mergeCell ref="L110:R110"/>
    <mergeCell ref="B87:C87"/>
    <mergeCell ref="B88:C88"/>
    <mergeCell ref="B89:C89"/>
    <mergeCell ref="B90:C90"/>
    <mergeCell ref="B91:C91"/>
    <mergeCell ref="B92:C92"/>
    <mergeCell ref="O94:Q94"/>
    <mergeCell ref="O95:Q95"/>
    <mergeCell ref="O96:Q96"/>
    <mergeCell ref="B93:C93"/>
    <mergeCell ref="B94:C94"/>
    <mergeCell ref="G94:H94"/>
    <mergeCell ref="I94:J94"/>
    <mergeCell ref="K94:M94"/>
    <mergeCell ref="G95:H95"/>
    <mergeCell ref="G96:H96"/>
    <mergeCell ref="K95:M95"/>
    <mergeCell ref="K96:M96"/>
    <mergeCell ref="G90:H90"/>
    <mergeCell ref="O90:Q90"/>
    <mergeCell ref="I92:J92"/>
    <mergeCell ref="K92:M92"/>
    <mergeCell ref="G93:H93"/>
    <mergeCell ref="I93:J93"/>
    <mergeCell ref="K93:M93"/>
    <mergeCell ref="O93:Q93"/>
    <mergeCell ref="I90:J90"/>
    <mergeCell ref="K90:M90"/>
    <mergeCell ref="G91:H91"/>
    <mergeCell ref="I91:J91"/>
    <mergeCell ref="K91:M91"/>
    <mergeCell ref="O91:Q91"/>
    <mergeCell ref="G92:H92"/>
    <mergeCell ref="O92:Q92"/>
    <mergeCell ref="G87:H87"/>
    <mergeCell ref="I87:J87"/>
    <mergeCell ref="K87:M87"/>
    <mergeCell ref="O87:Q87"/>
    <mergeCell ref="G88:H88"/>
    <mergeCell ref="O88:Q88"/>
    <mergeCell ref="I88:J88"/>
    <mergeCell ref="K88:M88"/>
    <mergeCell ref="G89:H89"/>
    <mergeCell ref="I89:J89"/>
    <mergeCell ref="K89:M89"/>
    <mergeCell ref="O89:Q89"/>
    <mergeCell ref="G85:H85"/>
    <mergeCell ref="G86:H86"/>
    <mergeCell ref="G80:J80"/>
    <mergeCell ref="K80:T80"/>
    <mergeCell ref="U80:V80"/>
    <mergeCell ref="K82:V82"/>
    <mergeCell ref="B83:C83"/>
    <mergeCell ref="B84:C84"/>
    <mergeCell ref="G84:H84"/>
    <mergeCell ref="O84:Q84"/>
    <mergeCell ref="I84:J84"/>
    <mergeCell ref="K84:M84"/>
    <mergeCell ref="B85:C85"/>
    <mergeCell ref="I85:J85"/>
    <mergeCell ref="K85:M85"/>
    <mergeCell ref="O85:Q85"/>
    <mergeCell ref="O86:Q86"/>
    <mergeCell ref="I86:J86"/>
    <mergeCell ref="K86:M86"/>
    <mergeCell ref="B86:C86"/>
    <mergeCell ref="K76:T76"/>
    <mergeCell ref="U76:V76"/>
    <mergeCell ref="G74:J74"/>
    <mergeCell ref="K74:T74"/>
    <mergeCell ref="U74:V74"/>
    <mergeCell ref="G75:J75"/>
    <mergeCell ref="K75:T75"/>
    <mergeCell ref="U75:V75"/>
    <mergeCell ref="G76:J76"/>
    <mergeCell ref="K73:T73"/>
    <mergeCell ref="U73:V73"/>
    <mergeCell ref="G71:J71"/>
    <mergeCell ref="K71:T71"/>
    <mergeCell ref="U71:V71"/>
    <mergeCell ref="G72:J72"/>
    <mergeCell ref="K72:T72"/>
    <mergeCell ref="U72:V72"/>
    <mergeCell ref="G73:J73"/>
    <mergeCell ref="K70:T70"/>
    <mergeCell ref="U70:V70"/>
    <mergeCell ref="G68:J68"/>
    <mergeCell ref="K68:T68"/>
    <mergeCell ref="U68:V68"/>
    <mergeCell ref="G69:J69"/>
    <mergeCell ref="K69:T69"/>
    <mergeCell ref="U69:V69"/>
    <mergeCell ref="G70:J70"/>
  </mergeCells>
  <printOptions horizontalCentered="1" gridLines="1"/>
  <pageMargins left="0.7" right="0.7" top="0.75" bottom="0.75" header="0" footer="0"/>
  <pageSetup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164</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82</v>
      </c>
      <c r="D10" s="31">
        <f>C10/C15</f>
        <v>0.72566371681415931</v>
      </c>
      <c r="E10" s="32"/>
      <c r="F10" s="1"/>
      <c r="G10" s="33" t="s">
        <v>11</v>
      </c>
      <c r="H10" s="35">
        <v>68</v>
      </c>
      <c r="I10" s="31">
        <f>H10/H12</f>
        <v>0.60176991150442483</v>
      </c>
      <c r="J10" s="1"/>
      <c r="K10" s="29" t="s">
        <v>12</v>
      </c>
      <c r="L10" s="35">
        <v>104</v>
      </c>
      <c r="M10" s="31">
        <f>L10/L15</f>
        <v>0.92035398230088494</v>
      </c>
      <c r="N10" s="1"/>
      <c r="O10" s="146" t="s">
        <v>13</v>
      </c>
      <c r="P10" s="147">
        <v>96</v>
      </c>
      <c r="Q10" s="148">
        <f>P10/L15</f>
        <v>0.84955752212389379</v>
      </c>
      <c r="R10" s="1"/>
      <c r="S10" s="149" t="s">
        <v>14</v>
      </c>
      <c r="T10" s="150">
        <v>10</v>
      </c>
      <c r="U10" s="151">
        <f>C15/T10</f>
        <v>11.3</v>
      </c>
      <c r="V10" s="40"/>
      <c r="W10" s="41"/>
      <c r="X10" s="24"/>
      <c r="Y10" s="1"/>
      <c r="Z10" s="1"/>
    </row>
    <row r="11" spans="1:26" ht="13.5" customHeight="1">
      <c r="A11" s="1"/>
      <c r="B11" s="29" t="s">
        <v>15</v>
      </c>
      <c r="C11" s="30">
        <v>31</v>
      </c>
      <c r="D11" s="31">
        <f>C11/C15</f>
        <v>0.27433628318584069</v>
      </c>
      <c r="E11" s="32"/>
      <c r="F11" s="1"/>
      <c r="G11" s="33" t="s">
        <v>16</v>
      </c>
      <c r="H11" s="35">
        <v>45</v>
      </c>
      <c r="I11" s="31">
        <f>H11/H12</f>
        <v>0.39823008849557523</v>
      </c>
      <c r="J11" s="1"/>
      <c r="K11" s="29" t="s">
        <v>17</v>
      </c>
      <c r="L11" s="34">
        <v>7</v>
      </c>
      <c r="M11" s="31">
        <f>L11/L15</f>
        <v>6.1946902654867256E-2</v>
      </c>
      <c r="N11" s="1"/>
      <c r="O11" s="42" t="s">
        <v>18</v>
      </c>
      <c r="P11" s="35">
        <v>5</v>
      </c>
      <c r="Q11" s="31">
        <f>P11/C15</f>
        <v>4.4247787610619468E-2</v>
      </c>
      <c r="R11" s="1"/>
      <c r="S11" s="38" t="s">
        <v>19</v>
      </c>
      <c r="T11" s="35">
        <v>3</v>
      </c>
      <c r="U11" s="39">
        <f>C15/T11</f>
        <v>37.666666666666664</v>
      </c>
      <c r="V11" s="40"/>
      <c r="W11" s="41"/>
      <c r="X11" s="9"/>
      <c r="Y11" s="1"/>
      <c r="Z11" s="1"/>
    </row>
    <row r="12" spans="1:26" ht="13.5" customHeight="1">
      <c r="A12" s="1"/>
      <c r="B12" s="29"/>
      <c r="C12" s="43"/>
      <c r="D12" s="31"/>
      <c r="E12" s="32"/>
      <c r="F12" s="1"/>
      <c r="G12" s="44" t="s">
        <v>20</v>
      </c>
      <c r="H12" s="45">
        <f t="shared" ref="H12:I12" si="0">SUM(H10:H11)</f>
        <v>113</v>
      </c>
      <c r="I12" s="46">
        <f t="shared" si="0"/>
        <v>1</v>
      </c>
      <c r="J12" s="1"/>
      <c r="K12" s="29" t="s">
        <v>21</v>
      </c>
      <c r="L12" s="34">
        <v>0</v>
      </c>
      <c r="M12" s="31">
        <f>L12/L15</f>
        <v>0</v>
      </c>
      <c r="N12" s="1"/>
      <c r="O12" s="42" t="s">
        <v>22</v>
      </c>
      <c r="P12" s="35">
        <v>6</v>
      </c>
      <c r="Q12" s="31">
        <f>P12/C15</f>
        <v>5.3097345132743362E-2</v>
      </c>
      <c r="R12" s="1"/>
      <c r="S12" s="38" t="s">
        <v>7</v>
      </c>
      <c r="T12" s="34">
        <v>2</v>
      </c>
      <c r="U12" s="39">
        <f>C15/T12</f>
        <v>56.5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1.7699115044247787E-2</v>
      </c>
      <c r="R13" s="1"/>
      <c r="S13" s="49" t="s">
        <v>20</v>
      </c>
      <c r="T13" s="50">
        <f>SUM(T10:T12)</f>
        <v>15</v>
      </c>
      <c r="U13" s="51">
        <f>C15/T13</f>
        <v>7.5333333333333332</v>
      </c>
      <c r="V13" s="401" t="s">
        <v>23</v>
      </c>
      <c r="W13" s="402"/>
      <c r="X13" s="52"/>
      <c r="Y13" s="1"/>
      <c r="Z13" s="1"/>
    </row>
    <row r="14" spans="1:26" ht="13.5" customHeight="1">
      <c r="A14" s="1"/>
      <c r="B14" s="53"/>
      <c r="C14" s="43"/>
      <c r="D14" s="31"/>
      <c r="E14" s="32"/>
      <c r="F14" s="1"/>
      <c r="G14" s="9"/>
      <c r="H14" s="1"/>
      <c r="I14" s="1"/>
      <c r="J14" s="1"/>
      <c r="K14" s="29" t="s">
        <v>7</v>
      </c>
      <c r="L14" s="34">
        <v>2</v>
      </c>
      <c r="M14" s="31">
        <f>L14/L15</f>
        <v>1.7699115044247787E-2</v>
      </c>
      <c r="N14" s="1"/>
      <c r="O14" s="54" t="s">
        <v>25</v>
      </c>
      <c r="P14" s="55">
        <v>2</v>
      </c>
      <c r="Q14" s="56">
        <f>P14/C15</f>
        <v>1.7699115044247787E-2</v>
      </c>
      <c r="R14" s="1"/>
      <c r="S14" s="1"/>
      <c r="T14" s="1"/>
      <c r="U14" s="1"/>
      <c r="V14" s="403" t="s">
        <v>23</v>
      </c>
      <c r="W14" s="381"/>
      <c r="X14" s="57"/>
      <c r="Y14" s="1"/>
      <c r="Z14" s="1"/>
    </row>
    <row r="15" spans="1:26" ht="13.5" customHeight="1">
      <c r="A15" s="1"/>
      <c r="B15" s="44" t="s">
        <v>20</v>
      </c>
      <c r="C15" s="58">
        <f t="shared" ref="C15:D15" si="1">SUM(C10:C14)</f>
        <v>113</v>
      </c>
      <c r="D15" s="46">
        <f t="shared" si="1"/>
        <v>1</v>
      </c>
      <c r="E15" s="32"/>
      <c r="F15" s="1"/>
      <c r="G15" s="9"/>
      <c r="H15" s="1"/>
      <c r="I15" s="1"/>
      <c r="J15" s="1"/>
      <c r="K15" s="44" t="s">
        <v>20</v>
      </c>
      <c r="L15" s="45">
        <f t="shared" ref="L15:M15" si="2">SUM(L10:L14)</f>
        <v>113</v>
      </c>
      <c r="M15" s="46">
        <f t="shared" si="2"/>
        <v>1</v>
      </c>
      <c r="N15" s="1"/>
      <c r="O15" s="59" t="s">
        <v>26</v>
      </c>
      <c r="P15" s="152">
        <v>51</v>
      </c>
      <c r="Q15" s="61">
        <f>P15/C15</f>
        <v>0.45132743362831856</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164</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c r="Q21" s="409"/>
      <c r="R21" s="410"/>
      <c r="S21" s="75"/>
      <c r="T21" s="408"/>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c r="Q22" s="409"/>
      <c r="R22" s="410"/>
      <c r="S22" s="75"/>
      <c r="T22" s="78"/>
      <c r="U22" s="79"/>
      <c r="V22" s="80"/>
      <c r="W22" s="75"/>
      <c r="X22" s="24"/>
      <c r="Y22" s="73"/>
      <c r="Z22" s="1"/>
    </row>
    <row r="23" spans="1:26" ht="13.5" customHeight="1">
      <c r="A23" s="1"/>
      <c r="B23" s="81" t="s">
        <v>42</v>
      </c>
      <c r="C23" s="411">
        <f>C21-C22</f>
        <v>0</v>
      </c>
      <c r="D23" s="412"/>
      <c r="E23" s="412"/>
      <c r="F23" s="413"/>
      <c r="G23" s="83">
        <f t="shared" ref="G23:H23" si="3">G21-G22</f>
        <v>-2</v>
      </c>
      <c r="H23" s="411">
        <f t="shared" si="3"/>
        <v>-9</v>
      </c>
      <c r="I23" s="412"/>
      <c r="J23" s="413"/>
      <c r="K23" s="83">
        <f t="shared" ref="K23:L23" si="4">K21-K22</f>
        <v>-10</v>
      </c>
      <c r="L23" s="411">
        <f t="shared" si="4"/>
        <v>-10</v>
      </c>
      <c r="M23" s="412"/>
      <c r="N23" s="413"/>
      <c r="O23" s="83">
        <f t="shared" ref="O23:P23" si="5">O21-O22</f>
        <v>-7</v>
      </c>
      <c r="P23" s="411">
        <f t="shared" si="5"/>
        <v>0</v>
      </c>
      <c r="Q23" s="412"/>
      <c r="R23" s="413"/>
      <c r="S23" s="83">
        <f>S21-S22</f>
        <v>0</v>
      </c>
      <c r="T23" s="411">
        <f>T21-T22</f>
        <v>0</v>
      </c>
      <c r="U23" s="413"/>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164</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c r="U30" s="407"/>
      <c r="V30" s="89"/>
      <c r="W30" s="89"/>
      <c r="X30" s="92"/>
      <c r="Y30" s="93"/>
      <c r="Z30" s="1"/>
    </row>
    <row r="31" spans="1:26" ht="13.5" customHeight="1">
      <c r="A31" s="1"/>
      <c r="B31" s="1"/>
      <c r="C31" s="462">
        <v>99</v>
      </c>
      <c r="D31" s="412"/>
      <c r="E31" s="412"/>
      <c r="F31" s="413"/>
      <c r="G31" s="97">
        <v>107</v>
      </c>
      <c r="H31" s="415">
        <v>110</v>
      </c>
      <c r="I31" s="412"/>
      <c r="J31" s="413"/>
      <c r="K31" s="97">
        <v>106</v>
      </c>
      <c r="L31" s="415" t="s">
        <v>165</v>
      </c>
      <c r="M31" s="412"/>
      <c r="N31" s="413"/>
      <c r="O31" s="94"/>
      <c r="P31" s="415"/>
      <c r="Q31" s="412"/>
      <c r="R31" s="413"/>
      <c r="S31" s="94"/>
      <c r="T31" s="415"/>
      <c r="U31" s="413"/>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c r="D33" s="406"/>
      <c r="E33" s="406"/>
      <c r="F33" s="407"/>
      <c r="G33" s="89"/>
      <c r="H33" s="414"/>
      <c r="I33" s="406"/>
      <c r="J33" s="407"/>
      <c r="K33" s="89"/>
      <c r="L33" s="414"/>
      <c r="M33" s="406"/>
      <c r="N33" s="407"/>
      <c r="O33" s="89"/>
      <c r="P33" s="414"/>
      <c r="Q33" s="406"/>
      <c r="R33" s="407"/>
      <c r="S33" s="89"/>
      <c r="T33" s="414"/>
      <c r="U33" s="407"/>
      <c r="V33" s="89"/>
      <c r="W33" s="91"/>
      <c r="X33" s="92"/>
      <c r="Y33" s="93"/>
      <c r="Z33" s="1"/>
    </row>
    <row r="34" spans="1:26" ht="13.5" customHeight="1">
      <c r="A34" s="1"/>
      <c r="B34" s="1"/>
      <c r="C34" s="417"/>
      <c r="D34" s="412"/>
      <c r="E34" s="412"/>
      <c r="F34" s="413"/>
      <c r="G34" s="94"/>
      <c r="H34" s="415"/>
      <c r="I34" s="412"/>
      <c r="J34" s="413"/>
      <c r="K34" s="94"/>
      <c r="L34" s="415"/>
      <c r="M34" s="412"/>
      <c r="N34" s="413"/>
      <c r="O34" s="94"/>
      <c r="P34" s="415"/>
      <c r="Q34" s="412"/>
      <c r="R34" s="413"/>
      <c r="S34" s="94"/>
      <c r="T34" s="415"/>
      <c r="U34" s="413"/>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60">
        <v>110</v>
      </c>
      <c r="L40" s="418">
        <v>107</v>
      </c>
      <c r="M40" s="412"/>
      <c r="N40" s="413"/>
      <c r="O40" s="102"/>
      <c r="P40" s="418"/>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164</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154">
        <v>43773</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61">
        <v>5</v>
      </c>
      <c r="U44" s="413"/>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v>43780</v>
      </c>
      <c r="D46" s="406"/>
      <c r="E46" s="406"/>
      <c r="F46" s="407"/>
      <c r="G46" s="158">
        <v>43787</v>
      </c>
      <c r="H46" s="414">
        <v>43794</v>
      </c>
      <c r="I46" s="406"/>
      <c r="J46" s="407"/>
      <c r="K46" s="158">
        <v>43801</v>
      </c>
      <c r="L46" s="414">
        <v>43808</v>
      </c>
      <c r="M46" s="406"/>
      <c r="N46" s="407"/>
      <c r="O46" s="89"/>
      <c r="P46" s="414"/>
      <c r="Q46" s="406"/>
      <c r="R46" s="407"/>
      <c r="S46" s="89"/>
      <c r="T46" s="414"/>
      <c r="U46" s="407"/>
      <c r="V46" s="89"/>
      <c r="W46" s="89"/>
      <c r="X46" s="92"/>
      <c r="Y46" s="93"/>
      <c r="Z46" s="1"/>
    </row>
    <row r="47" spans="1:26" ht="13.5" customHeight="1">
      <c r="A47" s="1"/>
      <c r="B47" s="1"/>
      <c r="C47" s="462">
        <v>9</v>
      </c>
      <c r="D47" s="412"/>
      <c r="E47" s="412"/>
      <c r="F47" s="413"/>
      <c r="G47" s="97">
        <v>8</v>
      </c>
      <c r="H47" s="415">
        <v>5</v>
      </c>
      <c r="I47" s="412"/>
      <c r="J47" s="413"/>
      <c r="K47" s="97">
        <v>16</v>
      </c>
      <c r="L47" s="415" t="s">
        <v>165</v>
      </c>
      <c r="M47" s="412"/>
      <c r="N47" s="413"/>
      <c r="O47" s="94"/>
      <c r="P47" s="415"/>
      <c r="Q47" s="412"/>
      <c r="R47" s="413"/>
      <c r="S47" s="94"/>
      <c r="T47" s="415"/>
      <c r="U47" s="413"/>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c r="D49" s="406"/>
      <c r="E49" s="406"/>
      <c r="F49" s="407"/>
      <c r="G49" s="89"/>
      <c r="H49" s="414"/>
      <c r="I49" s="406"/>
      <c r="J49" s="407"/>
      <c r="K49" s="89"/>
      <c r="L49" s="414"/>
      <c r="M49" s="406"/>
      <c r="N49" s="407"/>
      <c r="O49" s="89"/>
      <c r="P49" s="414"/>
      <c r="Q49" s="406"/>
      <c r="R49" s="407"/>
      <c r="S49" s="89"/>
      <c r="T49" s="414"/>
      <c r="U49" s="407"/>
      <c r="V49" s="89"/>
      <c r="W49" s="91"/>
      <c r="X49" s="92"/>
      <c r="Y49" s="93"/>
      <c r="Z49" s="1"/>
    </row>
    <row r="50" spans="1:26" ht="13.5" customHeight="1">
      <c r="A50" s="1"/>
      <c r="B50" s="1"/>
      <c r="C50" s="417"/>
      <c r="D50" s="412"/>
      <c r="E50" s="412"/>
      <c r="F50" s="413"/>
      <c r="G50" s="94"/>
      <c r="H50" s="415"/>
      <c r="I50" s="412"/>
      <c r="J50" s="413"/>
      <c r="K50" s="94"/>
      <c r="L50" s="415"/>
      <c r="M50" s="412"/>
      <c r="N50" s="413"/>
      <c r="O50" s="94"/>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60">
        <v>3</v>
      </c>
      <c r="H56" s="467">
        <v>6</v>
      </c>
      <c r="I56" s="412"/>
      <c r="J56" s="413"/>
      <c r="K56" s="161">
        <v>8</v>
      </c>
      <c r="L56" s="418">
        <v>7</v>
      </c>
      <c r="M56" s="412"/>
      <c r="N56" s="413"/>
      <c r="O56" s="102"/>
      <c r="P56" s="418"/>
      <c r="Q56" s="412"/>
      <c r="R56" s="413"/>
      <c r="S56" s="102"/>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164</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7">
        <v>3</v>
      </c>
      <c r="L61" s="415">
        <v>0</v>
      </c>
      <c r="M61" s="412"/>
      <c r="N61" s="413"/>
      <c r="O61" s="94">
        <v>0</v>
      </c>
      <c r="P61" s="415">
        <v>0</v>
      </c>
      <c r="Q61" s="412"/>
      <c r="R61" s="413"/>
      <c r="S61" s="94">
        <v>0</v>
      </c>
      <c r="T61" s="415">
        <v>0</v>
      </c>
      <c r="U61" s="413"/>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63" t="s">
        <v>52</v>
      </c>
      <c r="H63" s="402"/>
      <c r="I63" s="402"/>
      <c r="J63" s="464"/>
      <c r="K63" s="463" t="s">
        <v>53</v>
      </c>
      <c r="L63" s="402"/>
      <c r="M63" s="402"/>
      <c r="N63" s="402"/>
      <c r="O63" s="402"/>
      <c r="P63" s="402"/>
      <c r="Q63" s="402"/>
      <c r="R63" s="402"/>
      <c r="S63" s="464"/>
      <c r="T63" s="463" t="s">
        <v>54</v>
      </c>
      <c r="U63" s="464"/>
      <c r="V63" s="109" t="s">
        <v>55</v>
      </c>
      <c r="W63" s="24"/>
      <c r="X63" s="1"/>
      <c r="Y63" s="73"/>
      <c r="Z63" s="1"/>
    </row>
    <row r="64" spans="1:26" ht="18" customHeight="1">
      <c r="A64" s="1"/>
      <c r="B64" s="1"/>
      <c r="C64" s="9"/>
      <c r="D64" s="1"/>
      <c r="E64" s="1"/>
      <c r="F64" s="162"/>
      <c r="G64" s="465"/>
      <c r="H64" s="384"/>
      <c r="I64" s="384"/>
      <c r="J64" s="428"/>
      <c r="K64" s="466"/>
      <c r="L64" s="384"/>
      <c r="M64" s="384"/>
      <c r="N64" s="384"/>
      <c r="O64" s="384"/>
      <c r="P64" s="384"/>
      <c r="Q64" s="384"/>
      <c r="R64" s="384"/>
      <c r="S64" s="428"/>
      <c r="T64" s="465"/>
      <c r="U64" s="428"/>
      <c r="V64" s="163">
        <v>1</v>
      </c>
      <c r="W64" s="24"/>
      <c r="X64" s="1"/>
      <c r="Y64" s="73"/>
      <c r="Z64" s="1"/>
    </row>
    <row r="65" spans="1:26" ht="30.75" customHeight="1">
      <c r="A65" s="1"/>
      <c r="B65" s="1"/>
      <c r="C65" s="9"/>
      <c r="D65" s="1"/>
      <c r="E65" s="1"/>
      <c r="F65" s="164"/>
      <c r="G65" s="465"/>
      <c r="H65" s="384"/>
      <c r="I65" s="384"/>
      <c r="J65" s="428"/>
      <c r="K65" s="466"/>
      <c r="L65" s="384"/>
      <c r="M65" s="384"/>
      <c r="N65" s="384"/>
      <c r="O65" s="384"/>
      <c r="P65" s="384"/>
      <c r="Q65" s="384"/>
      <c r="R65" s="384"/>
      <c r="S65" s="428"/>
      <c r="T65" s="465"/>
      <c r="U65" s="428"/>
      <c r="V65" s="165" t="s">
        <v>59</v>
      </c>
      <c r="W65" s="24"/>
      <c r="X65" s="1"/>
      <c r="Y65" s="73"/>
      <c r="Z65" s="1"/>
    </row>
    <row r="66" spans="1:26" ht="30" customHeight="1">
      <c r="A66" s="1"/>
      <c r="B66" s="432" t="s">
        <v>60</v>
      </c>
      <c r="C66" s="428"/>
      <c r="D66" s="1"/>
      <c r="E66" s="1"/>
      <c r="F66" s="164"/>
      <c r="G66" s="465"/>
      <c r="H66" s="384"/>
      <c r="I66" s="384"/>
      <c r="J66" s="428"/>
      <c r="K66" s="466"/>
      <c r="L66" s="384"/>
      <c r="M66" s="384"/>
      <c r="N66" s="384"/>
      <c r="O66" s="384"/>
      <c r="P66" s="384"/>
      <c r="Q66" s="384"/>
      <c r="R66" s="384"/>
      <c r="S66" s="428"/>
      <c r="T66" s="465"/>
      <c r="U66" s="428"/>
      <c r="V66" s="166" t="s">
        <v>59</v>
      </c>
      <c r="W66" s="24"/>
      <c r="X66" s="1"/>
      <c r="Y66" s="73"/>
      <c r="Z66" s="1"/>
    </row>
    <row r="67" spans="1:26" ht="16.5" customHeight="1">
      <c r="A67" s="1"/>
      <c r="B67" s="113" t="s">
        <v>61</v>
      </c>
      <c r="C67" s="114" t="s">
        <v>62</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63</v>
      </c>
      <c r="C68" s="114" t="s">
        <v>64</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65</v>
      </c>
      <c r="C69" s="114" t="s">
        <v>66</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67</v>
      </c>
      <c r="C70" s="114" t="s">
        <v>58</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68</v>
      </c>
      <c r="C71" s="114" t="s">
        <v>69</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8"/>
      <c r="G74" s="430"/>
      <c r="H74" s="384"/>
      <c r="I74" s="384"/>
      <c r="J74" s="428"/>
      <c r="K74" s="429"/>
      <c r="L74" s="384"/>
      <c r="M74" s="384"/>
      <c r="N74" s="384"/>
      <c r="O74" s="384"/>
      <c r="P74" s="384"/>
      <c r="Q74" s="384"/>
      <c r="R74" s="384"/>
      <c r="S74" s="428"/>
      <c r="T74" s="427"/>
      <c r="U74" s="428"/>
      <c r="V74" s="115"/>
      <c r="W74" s="9"/>
      <c r="X74" s="1"/>
      <c r="Y74" s="8"/>
      <c r="Z74" s="1"/>
    </row>
    <row r="75" spans="1:26" ht="18" customHeight="1">
      <c r="A75" s="1"/>
      <c r="B75" s="1"/>
      <c r="C75" s="9"/>
      <c r="D75" s="1"/>
      <c r="E75" s="1"/>
      <c r="F75" s="118"/>
      <c r="G75" s="430"/>
      <c r="H75" s="384"/>
      <c r="I75" s="384"/>
      <c r="J75" s="428"/>
      <c r="K75" s="429"/>
      <c r="L75" s="384"/>
      <c r="M75" s="384"/>
      <c r="N75" s="384"/>
      <c r="O75" s="384"/>
      <c r="P75" s="384"/>
      <c r="Q75" s="384"/>
      <c r="R75" s="384"/>
      <c r="S75" s="428"/>
      <c r="T75" s="430"/>
      <c r="U75" s="428"/>
      <c r="V75" s="111"/>
      <c r="W75" s="9"/>
      <c r="X75" s="1"/>
      <c r="Y75" s="8"/>
      <c r="Z75" s="1"/>
    </row>
    <row r="76" spans="1:26" ht="15" customHeight="1">
      <c r="A76" s="1"/>
      <c r="B76" s="1"/>
      <c r="C76" s="9"/>
      <c r="D76" s="1"/>
      <c r="E76" s="1"/>
      <c r="F76" s="118"/>
      <c r="G76" s="430"/>
      <c r="H76" s="384"/>
      <c r="I76" s="384"/>
      <c r="J76" s="428"/>
      <c r="K76" s="429"/>
      <c r="L76" s="384"/>
      <c r="M76" s="384"/>
      <c r="N76" s="384"/>
      <c r="O76" s="384"/>
      <c r="P76" s="384"/>
      <c r="Q76" s="384"/>
      <c r="R76" s="384"/>
      <c r="S76" s="428"/>
      <c r="T76" s="430"/>
      <c r="U76" s="428"/>
      <c r="V76" s="111"/>
      <c r="W76" s="9"/>
      <c r="X76" s="1"/>
      <c r="Y76" s="8"/>
      <c r="Z76" s="1"/>
    </row>
    <row r="77" spans="1:26" ht="13.5" customHeight="1">
      <c r="A77" s="1"/>
      <c r="B77" s="1"/>
      <c r="C77" s="9"/>
      <c r="D77" s="1"/>
      <c r="E77" s="1"/>
      <c r="F77" s="119"/>
      <c r="G77" s="433"/>
      <c r="H77" s="434"/>
      <c r="I77" s="434"/>
      <c r="J77" s="435"/>
      <c r="K77" s="436"/>
      <c r="L77" s="434"/>
      <c r="M77" s="434"/>
      <c r="N77" s="434"/>
      <c r="O77" s="434"/>
      <c r="P77" s="434"/>
      <c r="Q77" s="434"/>
      <c r="R77" s="434"/>
      <c r="S77" s="435"/>
      <c r="T77" s="433"/>
      <c r="U77" s="435"/>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164</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437" t="s">
        <v>94</v>
      </c>
      <c r="H81" s="378"/>
      <c r="I81" s="1"/>
      <c r="J81" s="1"/>
      <c r="K81" s="437" t="s">
        <v>95</v>
      </c>
      <c r="L81" s="378"/>
      <c r="M81" s="1"/>
      <c r="N81" s="1"/>
      <c r="O81" s="437" t="s">
        <v>96</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67" t="s">
        <v>97</v>
      </c>
      <c r="F83" s="121"/>
      <c r="G83" s="379">
        <v>100</v>
      </c>
      <c r="H83" s="378"/>
      <c r="I83" s="1"/>
      <c r="J83" s="1"/>
      <c r="K83" s="379">
        <v>14</v>
      </c>
      <c r="L83" s="378"/>
      <c r="M83" s="1"/>
      <c r="N83" s="1"/>
      <c r="O83" s="379">
        <v>12</v>
      </c>
      <c r="P83" s="378"/>
      <c r="Q83" s="1"/>
      <c r="R83" s="1"/>
      <c r="S83" s="379"/>
      <c r="T83" s="378"/>
      <c r="U83" s="1"/>
      <c r="V83" s="127"/>
      <c r="W83" s="1"/>
      <c r="X83" s="1"/>
      <c r="Y83" s="1"/>
      <c r="Z83" s="1"/>
    </row>
    <row r="84" spans="1:26" ht="13.5" customHeight="1">
      <c r="A84" s="1"/>
      <c r="B84" s="380"/>
      <c r="C84" s="381"/>
      <c r="D84" s="168"/>
      <c r="E84" s="169" t="s">
        <v>98</v>
      </c>
      <c r="F84" s="121"/>
      <c r="G84" s="377" t="s">
        <v>99</v>
      </c>
      <c r="H84" s="378"/>
      <c r="I84" s="1"/>
      <c r="J84" s="1"/>
      <c r="K84" s="377" t="s">
        <v>99</v>
      </c>
      <c r="L84" s="378"/>
      <c r="M84" s="1"/>
      <c r="N84" s="1"/>
      <c r="O84" s="377" t="s">
        <v>99</v>
      </c>
      <c r="P84" s="378"/>
      <c r="Q84" s="1"/>
      <c r="R84" s="1"/>
      <c r="S84" s="395"/>
      <c r="T84" s="378"/>
      <c r="U84" s="1"/>
      <c r="V84" s="124"/>
      <c r="W84" s="125"/>
      <c r="X84" s="1"/>
      <c r="Y84" s="1"/>
      <c r="Z84" s="1"/>
    </row>
    <row r="85" spans="1:26" ht="13.5" customHeight="1">
      <c r="A85" s="1"/>
      <c r="B85" s="382"/>
      <c r="C85" s="381"/>
      <c r="D85" s="170"/>
      <c r="E85" s="205">
        <f>G83+K83+O83</f>
        <v>126</v>
      </c>
      <c r="F85" s="121"/>
      <c r="G85" s="379">
        <v>60</v>
      </c>
      <c r="H85" s="378"/>
      <c r="I85" s="1"/>
      <c r="J85" s="1"/>
      <c r="K85" s="379">
        <v>8</v>
      </c>
      <c r="L85" s="378"/>
      <c r="M85" s="1"/>
      <c r="N85" s="1"/>
      <c r="O85" s="379">
        <v>2</v>
      </c>
      <c r="P85" s="378"/>
      <c r="Q85" s="1"/>
      <c r="R85" s="1"/>
      <c r="S85" s="379"/>
      <c r="T85" s="378"/>
      <c r="U85" s="1"/>
      <c r="V85" s="127"/>
      <c r="W85" s="1"/>
      <c r="X85" s="1"/>
      <c r="Y85" s="1"/>
      <c r="Z85" s="1"/>
    </row>
    <row r="86" spans="1:26" ht="13.5" customHeight="1">
      <c r="A86" s="1"/>
      <c r="B86" s="380"/>
      <c r="C86" s="381"/>
      <c r="D86" s="168"/>
      <c r="E86" s="169" t="s">
        <v>100</v>
      </c>
      <c r="F86" s="121"/>
      <c r="G86" s="377" t="s">
        <v>41</v>
      </c>
      <c r="H86" s="378"/>
      <c r="I86" s="1"/>
      <c r="J86" s="1"/>
      <c r="K86" s="377" t="s">
        <v>41</v>
      </c>
      <c r="L86" s="378"/>
      <c r="M86" s="1"/>
      <c r="N86" s="1"/>
      <c r="O86" s="377" t="s">
        <v>41</v>
      </c>
      <c r="P86" s="378"/>
      <c r="Q86" s="1"/>
      <c r="R86" s="1"/>
      <c r="S86" s="395"/>
      <c r="T86" s="378"/>
      <c r="U86" s="1"/>
      <c r="V86" s="124"/>
      <c r="W86" s="125"/>
      <c r="X86" s="1"/>
      <c r="Y86" s="8"/>
      <c r="Z86" s="1"/>
    </row>
    <row r="87" spans="1:26" ht="13.5" customHeight="1">
      <c r="A87" s="1"/>
      <c r="B87" s="382"/>
      <c r="C87" s="381"/>
      <c r="D87" s="172"/>
      <c r="E87" s="171">
        <f>G85+K85+O85</f>
        <v>70</v>
      </c>
      <c r="F87" s="121"/>
      <c r="G87" s="379">
        <v>180</v>
      </c>
      <c r="H87" s="378"/>
      <c r="I87" s="1"/>
      <c r="J87" s="1"/>
      <c r="K87" s="379">
        <v>40</v>
      </c>
      <c r="L87" s="378"/>
      <c r="M87" s="1"/>
      <c r="N87" s="1"/>
      <c r="O87" s="379">
        <v>12</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438" t="s">
        <v>166</v>
      </c>
      <c r="H90" s="378"/>
      <c r="I90" s="1"/>
      <c r="J90" s="1"/>
      <c r="K90" s="438" t="s">
        <v>167</v>
      </c>
      <c r="L90" s="378"/>
      <c r="M90" s="1"/>
      <c r="N90" s="1"/>
      <c r="O90" s="438" t="s">
        <v>168</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164</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39" t="s">
        <v>105</v>
      </c>
      <c r="H95" s="425"/>
      <c r="I95" s="425"/>
      <c r="J95" s="425"/>
      <c r="K95" s="425"/>
      <c r="L95" s="425"/>
      <c r="M95" s="425"/>
      <c r="N95" s="425"/>
      <c r="O95" s="425"/>
      <c r="P95" s="425"/>
      <c r="Q95" s="425"/>
      <c r="R95" s="425"/>
      <c r="S95" s="425"/>
      <c r="T95" s="400"/>
      <c r="U95" s="1"/>
      <c r="V95" s="1"/>
      <c r="W95" s="1"/>
      <c r="X95" s="1"/>
      <c r="Y95" s="8"/>
      <c r="Z95" s="1"/>
    </row>
    <row r="96" spans="1:26" ht="57.75" customHeight="1">
      <c r="A96" s="1"/>
      <c r="B96" s="1"/>
      <c r="C96" s="9"/>
      <c r="D96" s="176"/>
      <c r="E96" s="177"/>
      <c r="F96" s="177"/>
      <c r="G96" s="440"/>
      <c r="H96" s="384"/>
      <c r="I96" s="384"/>
      <c r="J96" s="384"/>
      <c r="K96" s="384"/>
      <c r="L96" s="384"/>
      <c r="M96" s="384"/>
      <c r="N96" s="384"/>
      <c r="O96" s="384"/>
      <c r="P96" s="384"/>
      <c r="Q96" s="384"/>
      <c r="R96" s="384"/>
      <c r="S96" s="384"/>
      <c r="T96" s="385"/>
      <c r="U96" s="1"/>
      <c r="V96" s="1"/>
      <c r="W96" s="1"/>
      <c r="X96" s="1"/>
      <c r="Y96" s="8"/>
      <c r="Z96" s="1"/>
    </row>
    <row r="97" spans="1:26" ht="57.7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57.75"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57.75"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9.7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42" t="s">
        <v>109</v>
      </c>
      <c r="C106" s="389"/>
      <c r="D106" s="389"/>
      <c r="E106" s="389"/>
      <c r="F106" s="389"/>
      <c r="G106" s="389"/>
      <c r="H106" s="389"/>
      <c r="I106" s="443"/>
      <c r="J106" s="67"/>
      <c r="K106" s="388" t="s">
        <v>164</v>
      </c>
      <c r="L106" s="389"/>
      <c r="M106" s="389"/>
      <c r="N106" s="389"/>
      <c r="O106" s="389"/>
      <c r="P106" s="389"/>
      <c r="Q106" s="389"/>
      <c r="R106" s="389"/>
      <c r="S106" s="389"/>
      <c r="T106" s="389"/>
      <c r="U106" s="390"/>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8"/>
      <c r="Z109" s="1"/>
    </row>
    <row r="110" spans="1:26" ht="13.5" customHeight="1">
      <c r="A110" s="1"/>
      <c r="B110" s="180"/>
      <c r="C110" s="446" t="s">
        <v>112</v>
      </c>
      <c r="D110" s="428"/>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47">
        <v>0.75</v>
      </c>
      <c r="D111" s="428"/>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47">
        <v>0.78</v>
      </c>
      <c r="D112" s="428"/>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47">
        <v>0.83</v>
      </c>
      <c r="D113" s="428"/>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48">
        <v>0.74</v>
      </c>
      <c r="D114" s="428"/>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49">
        <v>0.42</v>
      </c>
      <c r="D115" s="428"/>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49">
        <v>0.69</v>
      </c>
      <c r="D116" s="428"/>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42" t="s">
        <v>126</v>
      </c>
      <c r="C118" s="389"/>
      <c r="D118" s="389"/>
      <c r="E118" s="389"/>
      <c r="F118" s="389"/>
      <c r="G118" s="389"/>
      <c r="H118" s="389"/>
      <c r="I118" s="443"/>
      <c r="J118" s="67"/>
      <c r="K118" s="388" t="s">
        <v>164</v>
      </c>
      <c r="L118" s="389"/>
      <c r="M118" s="389"/>
      <c r="N118" s="389"/>
      <c r="O118" s="389"/>
      <c r="P118" s="389"/>
      <c r="Q118" s="389"/>
      <c r="R118" s="389"/>
      <c r="S118" s="389"/>
      <c r="T118" s="389"/>
      <c r="U118" s="390"/>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50" t="s">
        <v>127</v>
      </c>
      <c r="G120" s="428"/>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44" t="s">
        <v>133</v>
      </c>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17.25" customHeight="1">
      <c r="A127" s="1"/>
      <c r="B127" s="451"/>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23.25" customHeight="1">
      <c r="A128" s="1"/>
      <c r="B128" s="452" t="s">
        <v>169</v>
      </c>
      <c r="C128" s="384"/>
      <c r="D128" s="384"/>
      <c r="E128" s="384"/>
      <c r="F128" s="384"/>
      <c r="G128" s="384"/>
      <c r="H128" s="384"/>
      <c r="I128" s="384"/>
      <c r="J128" s="384"/>
      <c r="K128" s="384"/>
      <c r="L128" s="384"/>
      <c r="M128" s="384"/>
      <c r="N128" s="428"/>
      <c r="O128" s="1"/>
      <c r="P128" s="1"/>
      <c r="Q128" s="1"/>
      <c r="R128" s="1"/>
      <c r="S128" s="1"/>
      <c r="T128" s="1"/>
      <c r="U128" s="1"/>
      <c r="V128" s="1"/>
      <c r="W128" s="1"/>
      <c r="X128" s="1"/>
      <c r="Y128" s="8"/>
      <c r="Z128" s="1"/>
    </row>
    <row r="129" spans="1:26" ht="18" customHeight="1">
      <c r="A129" s="1"/>
      <c r="B129" s="453" t="s">
        <v>170</v>
      </c>
      <c r="C129" s="454"/>
      <c r="D129" s="454"/>
      <c r="E129" s="454"/>
      <c r="F129" s="454"/>
      <c r="G129" s="454"/>
      <c r="H129" s="454"/>
      <c r="I129" s="454"/>
      <c r="J129" s="454"/>
      <c r="K129" s="454"/>
      <c r="L129" s="454"/>
      <c r="M129" s="454"/>
      <c r="N129" s="455"/>
      <c r="O129" s="1"/>
      <c r="P129" s="1"/>
      <c r="Q129" s="1"/>
      <c r="R129" s="1"/>
      <c r="S129" s="1"/>
      <c r="T129" s="1"/>
      <c r="U129" s="1"/>
      <c r="V129" s="1"/>
      <c r="W129" s="1"/>
      <c r="X129" s="1"/>
      <c r="Y129" s="8"/>
      <c r="Z129" s="1"/>
    </row>
    <row r="130" spans="1:26" ht="13.5" customHeight="1">
      <c r="A130" s="1"/>
      <c r="B130" s="200"/>
      <c r="C130" s="446" t="s">
        <v>136</v>
      </c>
      <c r="D130" s="428"/>
      <c r="E130" s="181" t="s">
        <v>137</v>
      </c>
      <c r="F130" s="181" t="s">
        <v>138</v>
      </c>
      <c r="G130" s="181" t="s">
        <v>139</v>
      </c>
      <c r="H130" s="181" t="s">
        <v>140</v>
      </c>
      <c r="I130" s="446" t="s">
        <v>141</v>
      </c>
      <c r="J130" s="428"/>
      <c r="K130" s="181" t="s">
        <v>142</v>
      </c>
      <c r="L130" s="181" t="s">
        <v>143</v>
      </c>
      <c r="M130" s="446" t="s">
        <v>116</v>
      </c>
      <c r="N130" s="428"/>
      <c r="O130" s="1"/>
      <c r="P130" s="1"/>
      <c r="Q130" s="1"/>
      <c r="R130" s="1"/>
      <c r="S130" s="1"/>
      <c r="T130" s="1"/>
      <c r="U130" s="1"/>
      <c r="V130" s="1"/>
      <c r="W130" s="1"/>
      <c r="X130" s="1"/>
      <c r="Y130" s="8"/>
      <c r="Z130" s="1"/>
    </row>
    <row r="131" spans="1:26" ht="13.5" customHeight="1">
      <c r="A131" s="1"/>
      <c r="B131" s="183" t="s">
        <v>10</v>
      </c>
      <c r="C131" s="449">
        <v>0.70899999999999996</v>
      </c>
      <c r="D131" s="428"/>
      <c r="E131" s="201">
        <v>0.16500000000000001</v>
      </c>
      <c r="F131" s="201">
        <v>0.10100000000000001</v>
      </c>
      <c r="G131" s="202">
        <v>2.5000000000000001E-2</v>
      </c>
      <c r="H131" s="186"/>
      <c r="I131" s="459"/>
      <c r="J131" s="428"/>
      <c r="K131" s="116"/>
      <c r="L131" s="116"/>
      <c r="M131" s="456" t="s">
        <v>123</v>
      </c>
      <c r="N131" s="428"/>
      <c r="O131" s="1"/>
      <c r="P131" s="1"/>
      <c r="Q131" s="1"/>
      <c r="R131" s="1"/>
      <c r="S131" s="1"/>
      <c r="T131" s="1"/>
      <c r="U131" s="1"/>
      <c r="V131" s="1"/>
      <c r="W131" s="1"/>
      <c r="X131" s="1"/>
      <c r="Y131" s="8"/>
      <c r="Z131" s="1"/>
    </row>
    <row r="132" spans="1:26" ht="13.5" customHeight="1">
      <c r="A132" s="1"/>
      <c r="B132" s="183" t="s">
        <v>144</v>
      </c>
      <c r="C132" s="449">
        <v>0.13300000000000001</v>
      </c>
      <c r="D132" s="428"/>
      <c r="E132" s="203">
        <v>6.7000000000000004E-2</v>
      </c>
      <c r="F132" s="201">
        <v>0.3</v>
      </c>
      <c r="G132" s="204">
        <v>0.5</v>
      </c>
      <c r="H132" s="186"/>
      <c r="I132" s="459"/>
      <c r="J132" s="428"/>
      <c r="K132" s="116"/>
      <c r="L132" s="116"/>
      <c r="M132" s="457" t="s">
        <v>119</v>
      </c>
      <c r="N132" s="428"/>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60" t="s">
        <v>171</v>
      </c>
      <c r="C135" s="384"/>
      <c r="D135" s="384"/>
      <c r="E135" s="384"/>
      <c r="F135" s="384"/>
      <c r="G135" s="384"/>
      <c r="H135" s="384"/>
      <c r="I135" s="384"/>
      <c r="J135" s="384"/>
      <c r="K135" s="384"/>
      <c r="L135" s="384"/>
      <c r="M135" s="384"/>
      <c r="N135" s="428"/>
      <c r="O135" s="458" t="s">
        <v>172</v>
      </c>
      <c r="P135" s="381"/>
      <c r="Q135" s="381"/>
      <c r="R135" s="1"/>
      <c r="S135" s="1"/>
      <c r="T135" s="1"/>
      <c r="U135" s="1"/>
      <c r="V135" s="1"/>
      <c r="W135" s="1"/>
      <c r="X135" s="1"/>
      <c r="Y135" s="8"/>
      <c r="Z135" s="1"/>
    </row>
    <row r="136" spans="1:26" ht="18" customHeight="1">
      <c r="A136" s="1"/>
      <c r="B136" s="453" t="s">
        <v>173</v>
      </c>
      <c r="C136" s="454"/>
      <c r="D136" s="454"/>
      <c r="E136" s="454"/>
      <c r="F136" s="454"/>
      <c r="G136" s="454"/>
      <c r="H136" s="454"/>
      <c r="I136" s="454"/>
      <c r="J136" s="454"/>
      <c r="K136" s="454"/>
      <c r="L136" s="454"/>
      <c r="M136" s="454"/>
      <c r="N136" s="455"/>
      <c r="O136" s="381"/>
      <c r="P136" s="381"/>
      <c r="Q136" s="38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381"/>
      <c r="P137" s="381"/>
      <c r="Q137" s="381"/>
      <c r="R137" s="1"/>
      <c r="S137" s="1"/>
      <c r="T137" s="1"/>
      <c r="U137" s="1"/>
      <c r="V137" s="1"/>
      <c r="W137" s="1"/>
      <c r="X137" s="1"/>
      <c r="Y137" s="8"/>
      <c r="Z137" s="1"/>
    </row>
    <row r="138" spans="1:26" ht="13.5" customHeight="1">
      <c r="A138" s="1"/>
      <c r="B138" s="183" t="s">
        <v>10</v>
      </c>
      <c r="C138" s="449">
        <v>0.13750000000000001</v>
      </c>
      <c r="D138" s="428"/>
      <c r="E138" s="201">
        <v>0.73</v>
      </c>
      <c r="F138" s="201">
        <v>0.10100000000000001</v>
      </c>
      <c r="G138" s="202">
        <v>2.5000000000000001E-2</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83" t="s">
        <v>144</v>
      </c>
      <c r="C139" s="457" t="s">
        <v>148</v>
      </c>
      <c r="D139" s="428"/>
      <c r="E139" s="203">
        <v>0.19700000000000001</v>
      </c>
      <c r="F139" s="201">
        <v>0.3</v>
      </c>
      <c r="G139" s="204">
        <v>0.5</v>
      </c>
      <c r="H139" s="186"/>
      <c r="I139" s="459"/>
      <c r="J139" s="428"/>
      <c r="K139" s="116"/>
      <c r="L139" s="116"/>
      <c r="M139" s="457" t="s">
        <v>119</v>
      </c>
      <c r="N139" s="428"/>
      <c r="O139" s="381"/>
      <c r="P139" s="381"/>
      <c r="Q139" s="38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52" t="s">
        <v>174</v>
      </c>
      <c r="C142" s="384"/>
      <c r="D142" s="384"/>
      <c r="E142" s="384"/>
      <c r="F142" s="384"/>
      <c r="G142" s="384"/>
      <c r="H142" s="384"/>
      <c r="I142" s="384"/>
      <c r="J142" s="384"/>
      <c r="K142" s="384"/>
      <c r="L142" s="384"/>
      <c r="M142" s="384"/>
      <c r="N142" s="428"/>
      <c r="O142" s="1"/>
      <c r="P142" s="1"/>
      <c r="Q142" s="1"/>
      <c r="R142" s="1"/>
      <c r="S142" s="1"/>
      <c r="T142" s="1"/>
      <c r="U142" s="1"/>
      <c r="V142" s="1"/>
      <c r="W142" s="1"/>
      <c r="X142" s="1"/>
      <c r="Y142" s="8"/>
      <c r="Z142" s="1"/>
    </row>
    <row r="143" spans="1:26" ht="17.25" customHeight="1">
      <c r="A143" s="1"/>
      <c r="B143" s="453" t="s">
        <v>175</v>
      </c>
      <c r="C143" s="454"/>
      <c r="D143" s="454"/>
      <c r="E143" s="454"/>
      <c r="F143" s="454"/>
      <c r="G143" s="454"/>
      <c r="H143" s="454"/>
      <c r="I143" s="454"/>
      <c r="J143" s="454"/>
      <c r="K143" s="454"/>
      <c r="L143" s="454"/>
      <c r="M143" s="454"/>
      <c r="N143" s="455"/>
      <c r="O143" s="1"/>
      <c r="P143" s="1"/>
      <c r="Q143" s="1"/>
      <c r="R143" s="1"/>
      <c r="S143" s="1"/>
      <c r="T143" s="1"/>
      <c r="U143" s="1"/>
      <c r="V143" s="1"/>
      <c r="W143" s="1"/>
      <c r="X143" s="1"/>
      <c r="Y143" s="8"/>
      <c r="Z143" s="1"/>
    </row>
    <row r="144" spans="1:26" ht="13.5" customHeight="1">
      <c r="A144" s="1"/>
      <c r="B144" s="200"/>
      <c r="C144" s="446" t="s">
        <v>136</v>
      </c>
      <c r="D144" s="428"/>
      <c r="E144" s="181" t="s">
        <v>137</v>
      </c>
      <c r="F144" s="181" t="s">
        <v>138</v>
      </c>
      <c r="G144" s="181" t="s">
        <v>139</v>
      </c>
      <c r="H144" s="181" t="s">
        <v>140</v>
      </c>
      <c r="I144" s="446" t="s">
        <v>141</v>
      </c>
      <c r="J144" s="428"/>
      <c r="K144" s="181" t="s">
        <v>142</v>
      </c>
      <c r="L144" s="181" t="s">
        <v>143</v>
      </c>
      <c r="M144" s="446" t="s">
        <v>116</v>
      </c>
      <c r="N144" s="428"/>
      <c r="O144" s="1"/>
      <c r="P144" s="1"/>
      <c r="Q144" s="1"/>
      <c r="R144" s="1"/>
      <c r="S144" s="1"/>
      <c r="T144" s="1"/>
      <c r="U144" s="1"/>
      <c r="V144" s="1"/>
      <c r="W144" s="1"/>
      <c r="X144" s="1"/>
      <c r="Y144" s="8"/>
      <c r="Z144" s="1"/>
    </row>
    <row r="145" spans="1:26" ht="13.5" customHeight="1">
      <c r="A145" s="1"/>
      <c r="B145" s="183" t="s">
        <v>10</v>
      </c>
      <c r="C145" s="449"/>
      <c r="D145" s="428"/>
      <c r="E145" s="201"/>
      <c r="F145" s="201"/>
      <c r="G145" s="202"/>
      <c r="H145" s="186"/>
      <c r="I145" s="459"/>
      <c r="J145" s="428"/>
      <c r="K145" s="116"/>
      <c r="L145" s="116"/>
      <c r="M145" s="457"/>
      <c r="N145" s="428"/>
      <c r="O145" s="1"/>
      <c r="P145" s="1"/>
      <c r="Q145" s="1"/>
      <c r="R145" s="1"/>
      <c r="S145" s="1"/>
      <c r="T145" s="1"/>
      <c r="U145" s="1"/>
      <c r="V145" s="1"/>
      <c r="W145" s="1"/>
      <c r="X145" s="1"/>
      <c r="Y145" s="8"/>
      <c r="Z145" s="1"/>
    </row>
    <row r="146" spans="1:26" ht="13.5" customHeight="1">
      <c r="A146" s="1"/>
      <c r="B146" s="183" t="s">
        <v>144</v>
      </c>
      <c r="C146" s="457"/>
      <c r="D146" s="428"/>
      <c r="E146" s="203"/>
      <c r="F146" s="201"/>
      <c r="G146" s="204"/>
      <c r="H146" s="186"/>
      <c r="I146" s="459"/>
      <c r="J146" s="428"/>
      <c r="K146" s="116"/>
      <c r="L146" s="116"/>
      <c r="M146" s="457"/>
      <c r="N146" s="428"/>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60" t="s">
        <v>151</v>
      </c>
      <c r="C149" s="384"/>
      <c r="D149" s="384"/>
      <c r="E149" s="384"/>
      <c r="F149" s="384"/>
      <c r="G149" s="384"/>
      <c r="H149" s="384"/>
      <c r="I149" s="384"/>
      <c r="J149" s="384"/>
      <c r="K149" s="384"/>
      <c r="L149" s="384"/>
      <c r="M149" s="384"/>
      <c r="N149" s="428"/>
      <c r="O149" s="458" t="s">
        <v>176</v>
      </c>
      <c r="P149" s="381"/>
      <c r="Q149" s="381"/>
      <c r="R149" s="1"/>
      <c r="S149" s="1"/>
      <c r="T149" s="1"/>
      <c r="U149" s="1"/>
      <c r="V149" s="1"/>
      <c r="W149" s="1"/>
      <c r="X149" s="1"/>
      <c r="Y149" s="8"/>
      <c r="Z149" s="1"/>
    </row>
    <row r="150" spans="1:26" ht="13.5" customHeight="1">
      <c r="A150" s="1"/>
      <c r="B150" s="453" t="s">
        <v>177</v>
      </c>
      <c r="C150" s="454"/>
      <c r="D150" s="454"/>
      <c r="E150" s="454"/>
      <c r="F150" s="454"/>
      <c r="G150" s="454"/>
      <c r="H150" s="454"/>
      <c r="I150" s="454"/>
      <c r="J150" s="454"/>
      <c r="K150" s="454"/>
      <c r="L150" s="454"/>
      <c r="M150" s="454"/>
      <c r="N150" s="455"/>
      <c r="O150" s="381"/>
      <c r="P150" s="381"/>
      <c r="Q150" s="381"/>
      <c r="R150" s="1"/>
      <c r="S150" s="1"/>
      <c r="T150" s="1"/>
      <c r="U150" s="1"/>
      <c r="V150" s="1"/>
      <c r="W150" s="1"/>
      <c r="X150" s="1"/>
      <c r="Y150" s="8"/>
      <c r="Z150" s="1"/>
    </row>
    <row r="151" spans="1:26" ht="13.5" customHeight="1">
      <c r="A151" s="1"/>
      <c r="B151" s="200"/>
      <c r="C151" s="446" t="s">
        <v>136</v>
      </c>
      <c r="D151" s="428"/>
      <c r="E151" s="181" t="s">
        <v>137</v>
      </c>
      <c r="F151" s="181" t="s">
        <v>138</v>
      </c>
      <c r="G151" s="181" t="s">
        <v>139</v>
      </c>
      <c r="H151" s="181" t="s">
        <v>140</v>
      </c>
      <c r="I151" s="446" t="s">
        <v>141</v>
      </c>
      <c r="J151" s="428"/>
      <c r="K151" s="181" t="s">
        <v>142</v>
      </c>
      <c r="L151" s="181" t="s">
        <v>143</v>
      </c>
      <c r="M151" s="446" t="s">
        <v>116</v>
      </c>
      <c r="N151" s="428"/>
      <c r="O151" s="381"/>
      <c r="P151" s="381"/>
      <c r="Q151" s="381"/>
      <c r="R151" s="1"/>
      <c r="S151" s="1"/>
      <c r="T151" s="1"/>
      <c r="U151" s="1"/>
      <c r="V151" s="1"/>
      <c r="W151" s="1"/>
      <c r="X151" s="1"/>
      <c r="Y151" s="8"/>
      <c r="Z151" s="1"/>
    </row>
    <row r="152" spans="1:26" ht="13.5" customHeight="1">
      <c r="A152" s="1"/>
      <c r="B152" s="183" t="s">
        <v>10</v>
      </c>
      <c r="C152" s="449"/>
      <c r="D152" s="428"/>
      <c r="E152" s="201"/>
      <c r="F152" s="201"/>
      <c r="G152" s="202"/>
      <c r="H152" s="186"/>
      <c r="I152" s="459"/>
      <c r="J152" s="428"/>
      <c r="K152" s="116"/>
      <c r="L152" s="116"/>
      <c r="M152" s="457"/>
      <c r="N152" s="428"/>
      <c r="O152" s="381"/>
      <c r="P152" s="381"/>
      <c r="Q152" s="381"/>
      <c r="R152" s="1"/>
      <c r="S152" s="1"/>
      <c r="T152" s="1"/>
      <c r="U152" s="1"/>
      <c r="V152" s="1"/>
      <c r="W152" s="1"/>
      <c r="X152" s="1"/>
      <c r="Y152" s="8"/>
      <c r="Z152" s="1"/>
    </row>
    <row r="153" spans="1:26" ht="13.5" customHeight="1">
      <c r="A153" s="1"/>
      <c r="B153" s="183" t="s">
        <v>144</v>
      </c>
      <c r="C153" s="457"/>
      <c r="D153" s="428"/>
      <c r="E153" s="203"/>
      <c r="F153" s="201"/>
      <c r="G153" s="204"/>
      <c r="H153" s="186"/>
      <c r="I153" s="459"/>
      <c r="J153" s="428"/>
      <c r="K153" s="116"/>
      <c r="L153" s="116"/>
      <c r="M153" s="457"/>
      <c r="N153" s="428"/>
      <c r="O153" s="381"/>
      <c r="P153" s="381"/>
      <c r="Q153" s="38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52" t="s">
        <v>178</v>
      </c>
      <c r="C156" s="384"/>
      <c r="D156" s="384"/>
      <c r="E156" s="384"/>
      <c r="F156" s="384"/>
      <c r="G156" s="384"/>
      <c r="H156" s="384"/>
      <c r="I156" s="384"/>
      <c r="J156" s="384"/>
      <c r="K156" s="384"/>
      <c r="L156" s="384"/>
      <c r="M156" s="384"/>
      <c r="N156" s="428"/>
      <c r="O156" s="1"/>
      <c r="P156" s="1"/>
      <c r="Q156" s="1"/>
      <c r="R156" s="1"/>
      <c r="S156" s="1"/>
      <c r="T156" s="1"/>
      <c r="U156" s="1"/>
      <c r="V156" s="1"/>
      <c r="W156" s="1"/>
      <c r="X156" s="1"/>
      <c r="Y156" s="8"/>
      <c r="Z156" s="1"/>
    </row>
    <row r="157" spans="1:26" ht="18" customHeight="1">
      <c r="A157" s="1"/>
      <c r="B157" s="453" t="s">
        <v>179</v>
      </c>
      <c r="C157" s="454"/>
      <c r="D157" s="454"/>
      <c r="E157" s="454"/>
      <c r="F157" s="454"/>
      <c r="G157" s="454"/>
      <c r="H157" s="454"/>
      <c r="I157" s="454"/>
      <c r="J157" s="454"/>
      <c r="K157" s="454"/>
      <c r="L157" s="454"/>
      <c r="M157" s="454"/>
      <c r="N157" s="455"/>
      <c r="O157" s="1"/>
      <c r="P157" s="1"/>
      <c r="Q157" s="1"/>
      <c r="R157" s="1"/>
      <c r="S157" s="1"/>
      <c r="T157" s="1"/>
      <c r="U157" s="1"/>
      <c r="V157" s="1"/>
      <c r="W157" s="1"/>
      <c r="X157" s="1"/>
      <c r="Y157" s="8"/>
      <c r="Z157" s="1"/>
    </row>
    <row r="158" spans="1:26" ht="13.5" customHeight="1">
      <c r="A158" s="1"/>
      <c r="B158" s="200"/>
      <c r="C158" s="446" t="s">
        <v>136</v>
      </c>
      <c r="D158" s="428"/>
      <c r="E158" s="181" t="s">
        <v>137</v>
      </c>
      <c r="F158" s="181" t="s">
        <v>138</v>
      </c>
      <c r="G158" s="181" t="s">
        <v>139</v>
      </c>
      <c r="H158" s="181" t="s">
        <v>140</v>
      </c>
      <c r="I158" s="446" t="s">
        <v>141</v>
      </c>
      <c r="J158" s="428"/>
      <c r="K158" s="181" t="s">
        <v>142</v>
      </c>
      <c r="L158" s="181" t="s">
        <v>143</v>
      </c>
      <c r="M158" s="446" t="s">
        <v>116</v>
      </c>
      <c r="N158" s="428"/>
      <c r="O158" s="1"/>
      <c r="P158" s="1"/>
      <c r="Q158" s="1"/>
      <c r="R158" s="1"/>
      <c r="S158" s="1"/>
      <c r="T158" s="1"/>
      <c r="U158" s="1"/>
      <c r="V158" s="1"/>
      <c r="W158" s="1"/>
      <c r="X158" s="1"/>
      <c r="Y158" s="8"/>
      <c r="Z158" s="1"/>
    </row>
    <row r="159" spans="1:26" ht="13.5" customHeight="1">
      <c r="A159" s="1"/>
      <c r="B159" s="183" t="s">
        <v>10</v>
      </c>
      <c r="C159" s="449"/>
      <c r="D159" s="428"/>
      <c r="E159" s="201"/>
      <c r="F159" s="201"/>
      <c r="G159" s="202"/>
      <c r="H159" s="186"/>
      <c r="I159" s="459"/>
      <c r="J159" s="428"/>
      <c r="K159" s="116"/>
      <c r="L159" s="116"/>
      <c r="M159" s="457"/>
      <c r="N159" s="428"/>
      <c r="O159" s="1"/>
      <c r="P159" s="1"/>
      <c r="Q159" s="1"/>
      <c r="R159" s="1"/>
      <c r="S159" s="1"/>
      <c r="T159" s="1"/>
      <c r="U159" s="1"/>
      <c r="V159" s="1"/>
      <c r="W159" s="1"/>
      <c r="X159" s="1"/>
      <c r="Y159" s="8"/>
      <c r="Z159" s="1"/>
    </row>
    <row r="160" spans="1:26" ht="13.5" customHeight="1">
      <c r="A160" s="1"/>
      <c r="B160" s="183" t="s">
        <v>144</v>
      </c>
      <c r="C160" s="457"/>
      <c r="D160" s="428"/>
      <c r="E160" s="203"/>
      <c r="F160" s="201"/>
      <c r="G160" s="204"/>
      <c r="H160" s="186"/>
      <c r="I160" s="459"/>
      <c r="J160" s="428"/>
      <c r="K160" s="116"/>
      <c r="L160" s="116"/>
      <c r="M160" s="457"/>
      <c r="N160" s="428"/>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60" t="s">
        <v>156</v>
      </c>
      <c r="C163" s="384"/>
      <c r="D163" s="384"/>
      <c r="E163" s="384"/>
      <c r="F163" s="384"/>
      <c r="G163" s="384"/>
      <c r="H163" s="384"/>
      <c r="I163" s="384"/>
      <c r="J163" s="384"/>
      <c r="K163" s="384"/>
      <c r="L163" s="384"/>
      <c r="M163" s="384"/>
      <c r="N163" s="428"/>
      <c r="O163" s="458" t="s">
        <v>180</v>
      </c>
      <c r="P163" s="381"/>
      <c r="Q163" s="381"/>
      <c r="R163" s="1"/>
      <c r="S163" s="1"/>
      <c r="T163" s="1"/>
      <c r="U163" s="1"/>
      <c r="V163" s="1"/>
      <c r="W163" s="1"/>
      <c r="X163" s="1"/>
      <c r="Y163" s="8"/>
      <c r="Z163" s="1"/>
    </row>
    <row r="164" spans="1:26" ht="13.5" customHeight="1">
      <c r="A164" s="1"/>
      <c r="B164" s="453" t="s">
        <v>181</v>
      </c>
      <c r="C164" s="454"/>
      <c r="D164" s="454"/>
      <c r="E164" s="454"/>
      <c r="F164" s="454"/>
      <c r="G164" s="454"/>
      <c r="H164" s="454"/>
      <c r="I164" s="454"/>
      <c r="J164" s="454"/>
      <c r="K164" s="454"/>
      <c r="L164" s="454"/>
      <c r="M164" s="454"/>
      <c r="N164" s="455"/>
      <c r="O164" s="381"/>
      <c r="P164" s="381"/>
      <c r="Q164" s="381"/>
      <c r="R164" s="1"/>
      <c r="S164" s="1"/>
      <c r="T164" s="1"/>
      <c r="U164" s="1"/>
      <c r="V164" s="1"/>
      <c r="W164" s="1"/>
      <c r="X164" s="1"/>
      <c r="Y164" s="8"/>
      <c r="Z164" s="1"/>
    </row>
    <row r="165" spans="1:26" ht="13.5" customHeight="1">
      <c r="A165" s="1"/>
      <c r="B165" s="200"/>
      <c r="C165" s="446" t="s">
        <v>136</v>
      </c>
      <c r="D165" s="428"/>
      <c r="E165" s="181" t="s">
        <v>137</v>
      </c>
      <c r="F165" s="181" t="s">
        <v>138</v>
      </c>
      <c r="G165" s="181" t="s">
        <v>139</v>
      </c>
      <c r="H165" s="181" t="s">
        <v>140</v>
      </c>
      <c r="I165" s="446" t="s">
        <v>141</v>
      </c>
      <c r="J165" s="428"/>
      <c r="K165" s="181" t="s">
        <v>142</v>
      </c>
      <c r="L165" s="181" t="s">
        <v>143</v>
      </c>
      <c r="M165" s="446" t="s">
        <v>116</v>
      </c>
      <c r="N165" s="428"/>
      <c r="O165" s="381"/>
      <c r="P165" s="381"/>
      <c r="Q165" s="381"/>
      <c r="R165" s="1"/>
      <c r="S165" s="1"/>
      <c r="T165" s="1"/>
      <c r="U165" s="1"/>
      <c r="V165" s="1"/>
      <c r="W165" s="1"/>
      <c r="X165" s="1"/>
      <c r="Y165" s="8"/>
      <c r="Z165" s="1"/>
    </row>
    <row r="166" spans="1:26" ht="13.5" customHeight="1">
      <c r="A166" s="1"/>
      <c r="B166" s="183" t="s">
        <v>10</v>
      </c>
      <c r="C166" s="449"/>
      <c r="D166" s="428"/>
      <c r="E166" s="201"/>
      <c r="F166" s="201"/>
      <c r="G166" s="202"/>
      <c r="H166" s="186"/>
      <c r="I166" s="459"/>
      <c r="J166" s="428"/>
      <c r="K166" s="116"/>
      <c r="L166" s="116"/>
      <c r="M166" s="457" t="s">
        <v>119</v>
      </c>
      <c r="N166" s="428"/>
      <c r="O166" s="381"/>
      <c r="P166" s="381"/>
      <c r="Q166" s="381"/>
      <c r="R166" s="1"/>
      <c r="S166" s="1"/>
      <c r="T166" s="1"/>
      <c r="U166" s="1"/>
      <c r="V166" s="1"/>
      <c r="W166" s="1"/>
      <c r="X166" s="1"/>
      <c r="Y166" s="8"/>
      <c r="Z166" s="1"/>
    </row>
    <row r="167" spans="1:26" ht="13.5" customHeight="1">
      <c r="A167" s="1"/>
      <c r="B167" s="183" t="s">
        <v>144</v>
      </c>
      <c r="C167" s="457"/>
      <c r="D167" s="428"/>
      <c r="E167" s="203"/>
      <c r="F167" s="201"/>
      <c r="G167" s="204"/>
      <c r="H167" s="186"/>
      <c r="I167" s="459"/>
      <c r="J167" s="428"/>
      <c r="K167" s="116"/>
      <c r="L167" s="116"/>
      <c r="M167" s="457" t="s">
        <v>119</v>
      </c>
      <c r="N167" s="428"/>
      <c r="O167" s="381"/>
      <c r="P167" s="381"/>
      <c r="Q167" s="38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52" t="s">
        <v>182</v>
      </c>
      <c r="C170" s="384"/>
      <c r="D170" s="384"/>
      <c r="E170" s="384"/>
      <c r="F170" s="384"/>
      <c r="G170" s="384"/>
      <c r="H170" s="384"/>
      <c r="I170" s="384"/>
      <c r="J170" s="384"/>
      <c r="K170" s="384"/>
      <c r="L170" s="384"/>
      <c r="M170" s="384"/>
      <c r="N170" s="428"/>
      <c r="O170" s="1"/>
      <c r="P170" s="1"/>
      <c r="Q170" s="1"/>
      <c r="R170" s="1"/>
      <c r="S170" s="1"/>
      <c r="T170" s="1"/>
      <c r="U170" s="1"/>
      <c r="V170" s="1"/>
      <c r="W170" s="1"/>
      <c r="X170" s="1"/>
      <c r="Y170" s="8"/>
      <c r="Z170" s="1"/>
    </row>
    <row r="171" spans="1:26" ht="18.75" customHeight="1">
      <c r="A171" s="1"/>
      <c r="B171" s="453" t="s">
        <v>183</v>
      </c>
      <c r="C171" s="454"/>
      <c r="D171" s="454"/>
      <c r="E171" s="454"/>
      <c r="F171" s="454"/>
      <c r="G171" s="454"/>
      <c r="H171" s="454"/>
      <c r="I171" s="454"/>
      <c r="J171" s="454"/>
      <c r="K171" s="454"/>
      <c r="L171" s="454"/>
      <c r="M171" s="454"/>
      <c r="N171" s="455"/>
      <c r="O171" s="1"/>
      <c r="P171" s="1"/>
      <c r="Q171" s="1"/>
      <c r="R171" s="1"/>
      <c r="S171" s="1"/>
      <c r="T171" s="1"/>
      <c r="U171" s="1"/>
      <c r="V171" s="1"/>
      <c r="W171" s="1"/>
      <c r="X171" s="1"/>
      <c r="Y171" s="8"/>
      <c r="Z171" s="1"/>
    </row>
    <row r="172" spans="1:26" ht="13.5" customHeight="1">
      <c r="A172" s="1"/>
      <c r="B172" s="200"/>
      <c r="C172" s="446" t="s">
        <v>136</v>
      </c>
      <c r="D172" s="428"/>
      <c r="E172" s="181" t="s">
        <v>137</v>
      </c>
      <c r="F172" s="181" t="s">
        <v>138</v>
      </c>
      <c r="G172" s="181" t="s">
        <v>139</v>
      </c>
      <c r="H172" s="181" t="s">
        <v>140</v>
      </c>
      <c r="I172" s="446" t="s">
        <v>141</v>
      </c>
      <c r="J172" s="428"/>
      <c r="K172" s="181" t="s">
        <v>142</v>
      </c>
      <c r="L172" s="181" t="s">
        <v>143</v>
      </c>
      <c r="M172" s="446" t="s">
        <v>116</v>
      </c>
      <c r="N172" s="428"/>
      <c r="O172" s="1"/>
      <c r="P172" s="1"/>
      <c r="Q172" s="1"/>
      <c r="R172" s="1"/>
      <c r="S172" s="1"/>
      <c r="T172" s="1"/>
      <c r="U172" s="1"/>
      <c r="V172" s="1"/>
      <c r="W172" s="1"/>
      <c r="X172" s="1"/>
      <c r="Y172" s="8"/>
      <c r="Z172" s="1"/>
    </row>
    <row r="173" spans="1:26" ht="13.5" customHeight="1">
      <c r="A173" s="1"/>
      <c r="B173" s="183" t="s">
        <v>10</v>
      </c>
      <c r="C173" s="449"/>
      <c r="D173" s="428"/>
      <c r="E173" s="201"/>
      <c r="F173" s="201"/>
      <c r="G173" s="202"/>
      <c r="H173" s="186"/>
      <c r="I173" s="459"/>
      <c r="J173" s="428"/>
      <c r="K173" s="116"/>
      <c r="L173" s="116"/>
      <c r="M173" s="457"/>
      <c r="N173" s="428"/>
      <c r="O173" s="1"/>
      <c r="P173" s="1"/>
      <c r="Q173" s="1"/>
      <c r="R173" s="1"/>
      <c r="S173" s="1"/>
      <c r="T173" s="1"/>
      <c r="U173" s="1"/>
      <c r="V173" s="1"/>
      <c r="W173" s="1"/>
      <c r="X173" s="1"/>
      <c r="Y173" s="8"/>
      <c r="Z173" s="1"/>
    </row>
    <row r="174" spans="1:26" ht="13.5" customHeight="1">
      <c r="A174" s="1"/>
      <c r="B174" s="183" t="s">
        <v>144</v>
      </c>
      <c r="C174" s="457"/>
      <c r="D174" s="428"/>
      <c r="E174" s="203"/>
      <c r="F174" s="201"/>
      <c r="G174" s="204"/>
      <c r="H174" s="186"/>
      <c r="I174" s="459"/>
      <c r="J174" s="428"/>
      <c r="K174" s="116"/>
      <c r="L174" s="116"/>
      <c r="M174" s="457"/>
      <c r="N174" s="428"/>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60" t="s">
        <v>161</v>
      </c>
      <c r="C177" s="384"/>
      <c r="D177" s="384"/>
      <c r="E177" s="384"/>
      <c r="F177" s="384"/>
      <c r="G177" s="384"/>
      <c r="H177" s="384"/>
      <c r="I177" s="384"/>
      <c r="J177" s="384"/>
      <c r="K177" s="384"/>
      <c r="L177" s="384"/>
      <c r="M177" s="384"/>
      <c r="N177" s="428"/>
      <c r="O177" s="458" t="s">
        <v>184</v>
      </c>
      <c r="P177" s="381"/>
      <c r="Q177" s="381"/>
      <c r="R177" s="1"/>
      <c r="S177" s="1"/>
      <c r="T177" s="1"/>
      <c r="U177" s="1"/>
      <c r="V177" s="1"/>
      <c r="W177" s="1"/>
      <c r="X177" s="1"/>
      <c r="Y177" s="8"/>
      <c r="Z177" s="1"/>
    </row>
    <row r="178" spans="1:26" ht="13.5" customHeight="1">
      <c r="A178" s="1"/>
      <c r="B178" s="453" t="s">
        <v>185</v>
      </c>
      <c r="C178" s="454"/>
      <c r="D178" s="454"/>
      <c r="E178" s="454"/>
      <c r="F178" s="454"/>
      <c r="G178" s="454"/>
      <c r="H178" s="454"/>
      <c r="I178" s="454"/>
      <c r="J178" s="454"/>
      <c r="K178" s="454"/>
      <c r="L178" s="454"/>
      <c r="M178" s="454"/>
      <c r="N178" s="455"/>
      <c r="O178" s="381"/>
      <c r="P178" s="381"/>
      <c r="Q178" s="381"/>
      <c r="R178" s="1"/>
      <c r="S178" s="1"/>
      <c r="T178" s="1"/>
      <c r="U178" s="1"/>
      <c r="V178" s="1"/>
      <c r="W178" s="1"/>
      <c r="X178" s="1"/>
      <c r="Y178" s="8"/>
      <c r="Z178" s="1"/>
    </row>
    <row r="179" spans="1:26" ht="13.5" customHeight="1">
      <c r="A179" s="1"/>
      <c r="B179" s="200"/>
      <c r="C179" s="446" t="s">
        <v>136</v>
      </c>
      <c r="D179" s="428"/>
      <c r="E179" s="181" t="s">
        <v>137</v>
      </c>
      <c r="F179" s="181" t="s">
        <v>138</v>
      </c>
      <c r="G179" s="181" t="s">
        <v>139</v>
      </c>
      <c r="H179" s="181" t="s">
        <v>140</v>
      </c>
      <c r="I179" s="446" t="s">
        <v>141</v>
      </c>
      <c r="J179" s="428"/>
      <c r="K179" s="181" t="s">
        <v>142</v>
      </c>
      <c r="L179" s="181" t="s">
        <v>143</v>
      </c>
      <c r="M179" s="446" t="s">
        <v>116</v>
      </c>
      <c r="N179" s="428"/>
      <c r="O179" s="381"/>
      <c r="P179" s="381"/>
      <c r="Q179" s="381"/>
      <c r="R179" s="1"/>
      <c r="S179" s="1"/>
      <c r="T179" s="1"/>
      <c r="U179" s="1"/>
      <c r="V179" s="1"/>
      <c r="W179" s="1"/>
      <c r="X179" s="1"/>
      <c r="Y179" s="8"/>
      <c r="Z179" s="1"/>
    </row>
    <row r="180" spans="1:26" ht="13.5" customHeight="1">
      <c r="A180" s="1"/>
      <c r="B180" s="183" t="s">
        <v>10</v>
      </c>
      <c r="C180" s="449"/>
      <c r="D180" s="428"/>
      <c r="E180" s="201"/>
      <c r="F180" s="201"/>
      <c r="G180" s="202"/>
      <c r="H180" s="186"/>
      <c r="I180" s="459"/>
      <c r="J180" s="428"/>
      <c r="K180" s="116"/>
      <c r="L180" s="116"/>
      <c r="M180" s="457" t="s">
        <v>119</v>
      </c>
      <c r="N180" s="428"/>
      <c r="O180" s="381"/>
      <c r="P180" s="381"/>
      <c r="Q180" s="381"/>
      <c r="R180" s="1"/>
      <c r="S180" s="1"/>
      <c r="T180" s="1"/>
      <c r="U180" s="1"/>
      <c r="V180" s="1"/>
      <c r="W180" s="1"/>
      <c r="X180" s="1"/>
      <c r="Y180" s="8"/>
      <c r="Z180" s="1"/>
    </row>
    <row r="181" spans="1:26" ht="13.5" customHeight="1">
      <c r="A181" s="1"/>
      <c r="B181" s="183" t="s">
        <v>144</v>
      </c>
      <c r="C181" s="457"/>
      <c r="D181" s="428"/>
      <c r="E181" s="203"/>
      <c r="F181" s="201"/>
      <c r="G181" s="204"/>
      <c r="H181" s="186"/>
      <c r="I181" s="459"/>
      <c r="J181" s="428"/>
      <c r="K181" s="116"/>
      <c r="L181" s="116"/>
      <c r="M181" s="457" t="s">
        <v>119</v>
      </c>
      <c r="N181" s="428"/>
      <c r="O181" s="381"/>
      <c r="P181" s="381"/>
      <c r="Q181" s="38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7" priority="1" timePeriod="yesterday">
      <formula>FLOOR(V43,1)=TODAY()-1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1"/>
      <c r="E3" s="1"/>
      <c r="F3" s="1"/>
      <c r="G3" s="9"/>
      <c r="H3" s="1"/>
      <c r="I3" s="1"/>
      <c r="J3" s="1"/>
      <c r="K3" s="1"/>
      <c r="L3" s="1"/>
      <c r="M3" s="1"/>
      <c r="N3" s="1"/>
      <c r="O3" s="1"/>
      <c r="P3" s="1"/>
      <c r="Q3" s="1"/>
      <c r="R3" s="1"/>
      <c r="S3" s="1"/>
      <c r="T3" s="1"/>
      <c r="U3" s="1"/>
      <c r="V3" s="1"/>
      <c r="W3" s="1"/>
      <c r="X3" s="1"/>
      <c r="Y3" s="8"/>
      <c r="Z3" s="1"/>
    </row>
    <row r="4" spans="1:26" ht="13.5" customHeight="1">
      <c r="A4" s="1"/>
      <c r="B4" s="11"/>
      <c r="C4" s="10"/>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186</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83</v>
      </c>
      <c r="D10" s="31">
        <f>C10/C15</f>
        <v>0.72173913043478266</v>
      </c>
      <c r="E10" s="32"/>
      <c r="F10" s="1"/>
      <c r="G10" s="33" t="s">
        <v>11</v>
      </c>
      <c r="H10" s="35">
        <v>69</v>
      </c>
      <c r="I10" s="31">
        <f>H10/H12</f>
        <v>0.6</v>
      </c>
      <c r="J10" s="1"/>
      <c r="K10" s="29" t="s">
        <v>12</v>
      </c>
      <c r="L10" s="35">
        <v>106</v>
      </c>
      <c r="M10" s="31">
        <f>L10/L15</f>
        <v>0.92173913043478262</v>
      </c>
      <c r="N10" s="1"/>
      <c r="O10" s="146" t="s">
        <v>13</v>
      </c>
      <c r="P10" s="147">
        <v>98</v>
      </c>
      <c r="Q10" s="148">
        <f>P10/L15</f>
        <v>0.85217391304347823</v>
      </c>
      <c r="R10" s="1"/>
      <c r="S10" s="149" t="s">
        <v>14</v>
      </c>
      <c r="T10" s="150">
        <v>10</v>
      </c>
      <c r="U10" s="151">
        <f>C15/T10</f>
        <v>11.5</v>
      </c>
      <c r="V10" s="40"/>
      <c r="W10" s="41"/>
      <c r="X10" s="24"/>
      <c r="Y10" s="1"/>
      <c r="Z10" s="1"/>
    </row>
    <row r="11" spans="1:26" ht="13.5" customHeight="1">
      <c r="A11" s="1"/>
      <c r="B11" s="29" t="s">
        <v>15</v>
      </c>
      <c r="C11" s="30">
        <v>32</v>
      </c>
      <c r="D11" s="31">
        <f>C11/C15</f>
        <v>0.27826086956521739</v>
      </c>
      <c r="E11" s="32"/>
      <c r="F11" s="1"/>
      <c r="G11" s="33" t="s">
        <v>16</v>
      </c>
      <c r="H11" s="35">
        <v>46</v>
      </c>
      <c r="I11" s="31">
        <f>H11/H12</f>
        <v>0.4</v>
      </c>
      <c r="J11" s="1"/>
      <c r="K11" s="29" t="s">
        <v>17</v>
      </c>
      <c r="L11" s="34">
        <v>7</v>
      </c>
      <c r="M11" s="31">
        <f>L11/L15</f>
        <v>6.0869565217391307E-2</v>
      </c>
      <c r="N11" s="1"/>
      <c r="O11" s="42" t="s">
        <v>18</v>
      </c>
      <c r="P11" s="35">
        <v>6</v>
      </c>
      <c r="Q11" s="31">
        <f>P11/C15</f>
        <v>5.2173913043478258E-2</v>
      </c>
      <c r="R11" s="1"/>
      <c r="S11" s="38" t="s">
        <v>19</v>
      </c>
      <c r="T11" s="35">
        <v>3</v>
      </c>
      <c r="U11" s="39">
        <f>C15/T11</f>
        <v>38.333333333333336</v>
      </c>
      <c r="V11" s="40"/>
      <c r="W11" s="41"/>
      <c r="X11" s="9"/>
      <c r="Y11" s="1"/>
      <c r="Z11" s="1"/>
    </row>
    <row r="12" spans="1:26" ht="13.5" customHeight="1">
      <c r="A12" s="1"/>
      <c r="B12" s="29"/>
      <c r="C12" s="43"/>
      <c r="D12" s="31"/>
      <c r="E12" s="32"/>
      <c r="F12" s="1"/>
      <c r="G12" s="44" t="s">
        <v>20</v>
      </c>
      <c r="H12" s="45">
        <f t="shared" ref="H12:I12" si="0">SUM(H10:H11)</f>
        <v>115</v>
      </c>
      <c r="I12" s="46">
        <f t="shared" si="0"/>
        <v>1</v>
      </c>
      <c r="J12" s="1"/>
      <c r="K12" s="29" t="s">
        <v>21</v>
      </c>
      <c r="L12" s="34">
        <v>0</v>
      </c>
      <c r="M12" s="31">
        <f>L12/L15</f>
        <v>0</v>
      </c>
      <c r="N12" s="1"/>
      <c r="O12" s="42" t="s">
        <v>22</v>
      </c>
      <c r="P12" s="35">
        <v>6</v>
      </c>
      <c r="Q12" s="31">
        <f>P12/C15</f>
        <v>5.2173913043478258E-2</v>
      </c>
      <c r="R12" s="1"/>
      <c r="S12" s="38" t="s">
        <v>7</v>
      </c>
      <c r="T12" s="34">
        <v>2</v>
      </c>
      <c r="U12" s="39">
        <f>C15/T12</f>
        <v>57.5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1.7391304347826087E-2</v>
      </c>
      <c r="R13" s="1"/>
      <c r="S13" s="49" t="s">
        <v>20</v>
      </c>
      <c r="T13" s="50">
        <f>SUM(T10:T12)</f>
        <v>15</v>
      </c>
      <c r="U13" s="51">
        <f>C15/T13</f>
        <v>7.666666666666667</v>
      </c>
      <c r="V13" s="401" t="s">
        <v>23</v>
      </c>
      <c r="W13" s="402"/>
      <c r="X13" s="52"/>
      <c r="Y13" s="1"/>
      <c r="Z13" s="1"/>
    </row>
    <row r="14" spans="1:26" ht="13.5" customHeight="1">
      <c r="A14" s="1"/>
      <c r="B14" s="53"/>
      <c r="C14" s="43"/>
      <c r="D14" s="31"/>
      <c r="E14" s="32"/>
      <c r="F14" s="1"/>
      <c r="G14" s="9"/>
      <c r="H14" s="1"/>
      <c r="I14" s="1"/>
      <c r="J14" s="1"/>
      <c r="K14" s="29" t="s">
        <v>7</v>
      </c>
      <c r="L14" s="34">
        <v>2</v>
      </c>
      <c r="M14" s="31">
        <f>L14/L15</f>
        <v>1.7391304347826087E-2</v>
      </c>
      <c r="N14" s="1"/>
      <c r="O14" s="54" t="s">
        <v>25</v>
      </c>
      <c r="P14" s="55">
        <v>2</v>
      </c>
      <c r="Q14" s="56">
        <f>P14/C15</f>
        <v>1.7391304347826087E-2</v>
      </c>
      <c r="R14" s="1"/>
      <c r="S14" s="1"/>
      <c r="T14" s="1"/>
      <c r="U14" s="1"/>
      <c r="V14" s="403" t="s">
        <v>23</v>
      </c>
      <c r="W14" s="381"/>
      <c r="X14" s="57"/>
      <c r="Y14" s="1"/>
      <c r="Z14" s="1"/>
    </row>
    <row r="15" spans="1:26" ht="13.5" customHeight="1">
      <c r="A15" s="1"/>
      <c r="B15" s="44" t="s">
        <v>20</v>
      </c>
      <c r="C15" s="58">
        <f t="shared" ref="C15:D15" si="1">SUM(C10:C14)</f>
        <v>115</v>
      </c>
      <c r="D15" s="46">
        <f t="shared" si="1"/>
        <v>1</v>
      </c>
      <c r="E15" s="32"/>
      <c r="F15" s="1"/>
      <c r="G15" s="9"/>
      <c r="H15" s="1"/>
      <c r="I15" s="1"/>
      <c r="J15" s="1"/>
      <c r="K15" s="44" t="s">
        <v>20</v>
      </c>
      <c r="L15" s="45">
        <f t="shared" ref="L15:M15" si="2">SUM(L10:L14)</f>
        <v>115</v>
      </c>
      <c r="M15" s="46">
        <f t="shared" si="2"/>
        <v>1</v>
      </c>
      <c r="N15" s="1"/>
      <c r="O15" s="59" t="s">
        <v>26</v>
      </c>
      <c r="P15" s="152">
        <v>51</v>
      </c>
      <c r="Q15" s="61">
        <f>P15/C15</f>
        <v>0.44347826086956521</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186</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5"/>
      <c r="T21" s="408"/>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5"/>
      <c r="T22" s="78"/>
      <c r="U22" s="79"/>
      <c r="V22" s="80"/>
      <c r="W22" s="75"/>
      <c r="X22" s="24"/>
      <c r="Y22" s="73"/>
      <c r="Z22" s="1"/>
    </row>
    <row r="23" spans="1:26" ht="13.5" customHeight="1">
      <c r="A23" s="1"/>
      <c r="B23" s="81" t="s">
        <v>42</v>
      </c>
      <c r="C23" s="411">
        <f>C21-C22</f>
        <v>0</v>
      </c>
      <c r="D23" s="412"/>
      <c r="E23" s="412"/>
      <c r="F23" s="413"/>
      <c r="G23" s="83">
        <f t="shared" ref="G23:H23" si="3">G21-G22</f>
        <v>-2</v>
      </c>
      <c r="H23" s="411">
        <f t="shared" si="3"/>
        <v>-9</v>
      </c>
      <c r="I23" s="412"/>
      <c r="J23" s="413"/>
      <c r="K23" s="83">
        <f t="shared" ref="K23:L23" si="4">K21-K22</f>
        <v>-10</v>
      </c>
      <c r="L23" s="411">
        <f t="shared" si="4"/>
        <v>-10</v>
      </c>
      <c r="M23" s="412"/>
      <c r="N23" s="413"/>
      <c r="O23" s="83">
        <f t="shared" ref="O23:P23" si="5">O21-O22</f>
        <v>-7</v>
      </c>
      <c r="P23" s="411">
        <f t="shared" si="5"/>
        <v>-5</v>
      </c>
      <c r="Q23" s="412"/>
      <c r="R23" s="413"/>
      <c r="S23" s="83">
        <f>S21-S22</f>
        <v>0</v>
      </c>
      <c r="T23" s="411">
        <f>T21-T22</f>
        <v>0</v>
      </c>
      <c r="U23" s="413"/>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186</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165</v>
      </c>
      <c r="M31" s="412"/>
      <c r="N31" s="413"/>
      <c r="O31" s="156">
        <v>110</v>
      </c>
      <c r="P31" s="461" t="s">
        <v>165</v>
      </c>
      <c r="Q31" s="412"/>
      <c r="R31" s="413"/>
      <c r="S31" s="156" t="s">
        <v>165</v>
      </c>
      <c r="T31" s="461" t="s">
        <v>165</v>
      </c>
      <c r="U31" s="413"/>
      <c r="V31" s="156">
        <v>111</v>
      </c>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89"/>
      <c r="H33" s="414"/>
      <c r="I33" s="406"/>
      <c r="J33" s="407"/>
      <c r="K33" s="89"/>
      <c r="L33" s="414"/>
      <c r="M33" s="406"/>
      <c r="N33" s="407"/>
      <c r="O33" s="89"/>
      <c r="P33" s="414"/>
      <c r="Q33" s="406"/>
      <c r="R33" s="407"/>
      <c r="S33" s="89"/>
      <c r="T33" s="414"/>
      <c r="U33" s="407"/>
      <c r="V33" s="89"/>
      <c r="W33" s="91"/>
      <c r="X33" s="92"/>
      <c r="Y33" s="93"/>
      <c r="Z33" s="1"/>
    </row>
    <row r="34" spans="1:26" ht="13.5" customHeight="1">
      <c r="A34" s="1"/>
      <c r="B34" s="1"/>
      <c r="C34" s="417"/>
      <c r="D34" s="412"/>
      <c r="E34" s="412"/>
      <c r="F34" s="413"/>
      <c r="G34" s="94"/>
      <c r="H34" s="415"/>
      <c r="I34" s="412"/>
      <c r="J34" s="413"/>
      <c r="K34" s="94"/>
      <c r="L34" s="415"/>
      <c r="M34" s="412"/>
      <c r="N34" s="413"/>
      <c r="O34" s="94"/>
      <c r="P34" s="415"/>
      <c r="Q34" s="412"/>
      <c r="R34" s="413"/>
      <c r="S34" s="94"/>
      <c r="T34" s="415"/>
      <c r="U34" s="413"/>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60">
        <v>110</v>
      </c>
      <c r="L40" s="418">
        <v>107</v>
      </c>
      <c r="M40" s="412"/>
      <c r="N40" s="413"/>
      <c r="O40" s="102"/>
      <c r="P40" s="418"/>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186</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154">
        <v>43773</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61">
        <v>5</v>
      </c>
      <c r="U44" s="413"/>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v>43780</v>
      </c>
      <c r="D46" s="406"/>
      <c r="E46" s="406"/>
      <c r="F46" s="407"/>
      <c r="G46" s="158">
        <v>43787</v>
      </c>
      <c r="H46" s="414">
        <v>43794</v>
      </c>
      <c r="I46" s="406"/>
      <c r="J46" s="407"/>
      <c r="K46" s="158">
        <v>43801</v>
      </c>
      <c r="L46" s="414">
        <v>43808</v>
      </c>
      <c r="M46" s="406"/>
      <c r="N46" s="407"/>
      <c r="O46" s="158">
        <v>44181</v>
      </c>
      <c r="P46" s="414">
        <v>44188</v>
      </c>
      <c r="Q46" s="406"/>
      <c r="R46" s="407"/>
      <c r="S46" s="158">
        <v>44195</v>
      </c>
      <c r="T46" s="414">
        <v>43836</v>
      </c>
      <c r="U46" s="407"/>
      <c r="V46" s="158">
        <v>43843</v>
      </c>
      <c r="W46" s="158">
        <v>43850</v>
      </c>
      <c r="X46" s="92"/>
      <c r="Y46" s="93"/>
      <c r="Z46" s="1"/>
    </row>
    <row r="47" spans="1:26" ht="13.5" customHeight="1">
      <c r="A47" s="1"/>
      <c r="B47" s="1"/>
      <c r="C47" s="462">
        <v>9</v>
      </c>
      <c r="D47" s="412"/>
      <c r="E47" s="412"/>
      <c r="F47" s="413"/>
      <c r="G47" s="97">
        <v>8</v>
      </c>
      <c r="H47" s="415">
        <v>5</v>
      </c>
      <c r="I47" s="412"/>
      <c r="J47" s="413"/>
      <c r="K47" s="97">
        <v>16</v>
      </c>
      <c r="L47" s="415" t="s">
        <v>165</v>
      </c>
      <c r="M47" s="412"/>
      <c r="N47" s="413"/>
      <c r="O47" s="156">
        <v>11</v>
      </c>
      <c r="P47" s="461" t="s">
        <v>165</v>
      </c>
      <c r="Q47" s="412"/>
      <c r="R47" s="413"/>
      <c r="S47" s="156" t="s">
        <v>165</v>
      </c>
      <c r="T47" s="461">
        <v>2</v>
      </c>
      <c r="U47" s="413"/>
      <c r="V47" s="156">
        <v>8</v>
      </c>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c r="D49" s="406"/>
      <c r="E49" s="406"/>
      <c r="F49" s="407"/>
      <c r="G49" s="89"/>
      <c r="H49" s="414"/>
      <c r="I49" s="406"/>
      <c r="J49" s="407"/>
      <c r="K49" s="89"/>
      <c r="L49" s="414"/>
      <c r="M49" s="406"/>
      <c r="N49" s="407"/>
      <c r="O49" s="89"/>
      <c r="P49" s="414"/>
      <c r="Q49" s="406"/>
      <c r="R49" s="407"/>
      <c r="S49" s="89"/>
      <c r="T49" s="414"/>
      <c r="U49" s="407"/>
      <c r="V49" s="89"/>
      <c r="W49" s="91"/>
      <c r="X49" s="92"/>
      <c r="Y49" s="93"/>
      <c r="Z49" s="1"/>
    </row>
    <row r="50" spans="1:26" ht="13.5" customHeight="1">
      <c r="A50" s="1"/>
      <c r="B50" s="1"/>
      <c r="C50" s="417"/>
      <c r="D50" s="412"/>
      <c r="E50" s="412"/>
      <c r="F50" s="413"/>
      <c r="G50" s="94"/>
      <c r="H50" s="415"/>
      <c r="I50" s="412"/>
      <c r="J50" s="413"/>
      <c r="K50" s="94"/>
      <c r="L50" s="415"/>
      <c r="M50" s="412"/>
      <c r="N50" s="413"/>
      <c r="O50" s="94"/>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60">
        <v>3</v>
      </c>
      <c r="H56" s="467">
        <v>6</v>
      </c>
      <c r="I56" s="412"/>
      <c r="J56" s="413"/>
      <c r="K56" s="161">
        <v>8</v>
      </c>
      <c r="L56" s="418">
        <v>7</v>
      </c>
      <c r="M56" s="412"/>
      <c r="N56" s="413"/>
      <c r="O56" s="161">
        <v>8</v>
      </c>
      <c r="P56" s="418"/>
      <c r="Q56" s="412"/>
      <c r="R56" s="413"/>
      <c r="S56" s="102"/>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186</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7">
        <v>3</v>
      </c>
      <c r="L61" s="415">
        <v>0</v>
      </c>
      <c r="M61" s="412"/>
      <c r="N61" s="413"/>
      <c r="O61" s="94">
        <v>0</v>
      </c>
      <c r="P61" s="415"/>
      <c r="Q61" s="412"/>
      <c r="R61" s="413"/>
      <c r="S61" s="94"/>
      <c r="T61" s="415"/>
      <c r="U61" s="413"/>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63" t="s">
        <v>52</v>
      </c>
      <c r="H63" s="402"/>
      <c r="I63" s="402"/>
      <c r="J63" s="464"/>
      <c r="K63" s="463" t="s">
        <v>53</v>
      </c>
      <c r="L63" s="402"/>
      <c r="M63" s="402"/>
      <c r="N63" s="402"/>
      <c r="O63" s="402"/>
      <c r="P63" s="402"/>
      <c r="Q63" s="402"/>
      <c r="R63" s="402"/>
      <c r="S63" s="464"/>
      <c r="T63" s="463" t="s">
        <v>54</v>
      </c>
      <c r="U63" s="464"/>
      <c r="V63" s="109" t="s">
        <v>55</v>
      </c>
      <c r="W63" s="24"/>
      <c r="X63" s="1"/>
      <c r="Y63" s="73"/>
      <c r="Z63" s="1"/>
    </row>
    <row r="64" spans="1:26" ht="18" customHeight="1">
      <c r="A64" s="1"/>
      <c r="B64" s="1"/>
      <c r="C64" s="9"/>
      <c r="D64" s="1"/>
      <c r="E64" s="1"/>
      <c r="F64" s="162"/>
      <c r="G64" s="465"/>
      <c r="H64" s="384"/>
      <c r="I64" s="384"/>
      <c r="J64" s="428"/>
      <c r="K64" s="466"/>
      <c r="L64" s="384"/>
      <c r="M64" s="384"/>
      <c r="N64" s="384"/>
      <c r="O64" s="384"/>
      <c r="P64" s="384"/>
      <c r="Q64" s="384"/>
      <c r="R64" s="384"/>
      <c r="S64" s="428"/>
      <c r="T64" s="465"/>
      <c r="U64" s="428"/>
      <c r="V64" s="163"/>
      <c r="W64" s="24"/>
      <c r="X64" s="1"/>
      <c r="Y64" s="73"/>
      <c r="Z64" s="1"/>
    </row>
    <row r="65" spans="1:26" ht="30.75" customHeight="1">
      <c r="A65" s="1"/>
      <c r="B65" s="1"/>
      <c r="C65" s="9"/>
      <c r="D65" s="1"/>
      <c r="E65" s="1"/>
      <c r="F65" s="164"/>
      <c r="G65" s="465"/>
      <c r="H65" s="384"/>
      <c r="I65" s="384"/>
      <c r="J65" s="428"/>
      <c r="K65" s="466"/>
      <c r="L65" s="384"/>
      <c r="M65" s="384"/>
      <c r="N65" s="384"/>
      <c r="O65" s="384"/>
      <c r="P65" s="384"/>
      <c r="Q65" s="384"/>
      <c r="R65" s="384"/>
      <c r="S65" s="428"/>
      <c r="T65" s="465"/>
      <c r="U65" s="428"/>
      <c r="V65" s="165"/>
      <c r="W65" s="24"/>
      <c r="X65" s="1"/>
      <c r="Y65" s="73"/>
      <c r="Z65" s="1"/>
    </row>
    <row r="66" spans="1:26" ht="30" customHeight="1">
      <c r="A66" s="1"/>
      <c r="B66" s="432" t="s">
        <v>60</v>
      </c>
      <c r="C66" s="428"/>
      <c r="D66" s="1"/>
      <c r="E66" s="1"/>
      <c r="F66" s="164"/>
      <c r="G66" s="465"/>
      <c r="H66" s="384"/>
      <c r="I66" s="384"/>
      <c r="J66" s="428"/>
      <c r="K66" s="466"/>
      <c r="L66" s="384"/>
      <c r="M66" s="384"/>
      <c r="N66" s="384"/>
      <c r="O66" s="384"/>
      <c r="P66" s="384"/>
      <c r="Q66" s="384"/>
      <c r="R66" s="384"/>
      <c r="S66" s="428"/>
      <c r="T66" s="465"/>
      <c r="U66" s="428"/>
      <c r="V66" s="166"/>
      <c r="W66" s="24"/>
      <c r="X66" s="1"/>
      <c r="Y66" s="73"/>
      <c r="Z66" s="1"/>
    </row>
    <row r="67" spans="1:26" ht="16.5" customHeight="1">
      <c r="A67" s="1"/>
      <c r="B67" s="113" t="s">
        <v>61</v>
      </c>
      <c r="C67" s="114" t="s">
        <v>62</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63</v>
      </c>
      <c r="C68" s="114" t="s">
        <v>64</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65</v>
      </c>
      <c r="C69" s="114" t="s">
        <v>66</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67</v>
      </c>
      <c r="C70" s="114" t="s">
        <v>58</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68</v>
      </c>
      <c r="C71" s="114" t="s">
        <v>69</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8"/>
      <c r="G74" s="430"/>
      <c r="H74" s="384"/>
      <c r="I74" s="384"/>
      <c r="J74" s="428"/>
      <c r="K74" s="429"/>
      <c r="L74" s="384"/>
      <c r="M74" s="384"/>
      <c r="N74" s="384"/>
      <c r="O74" s="384"/>
      <c r="P74" s="384"/>
      <c r="Q74" s="384"/>
      <c r="R74" s="384"/>
      <c r="S74" s="428"/>
      <c r="T74" s="427"/>
      <c r="U74" s="428"/>
      <c r="V74" s="115"/>
      <c r="W74" s="9"/>
      <c r="X74" s="1"/>
      <c r="Y74" s="8"/>
      <c r="Z74" s="1"/>
    </row>
    <row r="75" spans="1:26" ht="18" customHeight="1">
      <c r="A75" s="1"/>
      <c r="B75" s="1"/>
      <c r="C75" s="9"/>
      <c r="D75" s="1"/>
      <c r="E75" s="1"/>
      <c r="F75" s="118"/>
      <c r="G75" s="430"/>
      <c r="H75" s="384"/>
      <c r="I75" s="384"/>
      <c r="J75" s="428"/>
      <c r="K75" s="429"/>
      <c r="L75" s="384"/>
      <c r="M75" s="384"/>
      <c r="N75" s="384"/>
      <c r="O75" s="384"/>
      <c r="P75" s="384"/>
      <c r="Q75" s="384"/>
      <c r="R75" s="384"/>
      <c r="S75" s="428"/>
      <c r="T75" s="430"/>
      <c r="U75" s="428"/>
      <c r="V75" s="111"/>
      <c r="W75" s="9"/>
      <c r="X75" s="1"/>
      <c r="Y75" s="8"/>
      <c r="Z75" s="1"/>
    </row>
    <row r="76" spans="1:26" ht="15" customHeight="1">
      <c r="A76" s="1"/>
      <c r="B76" s="1"/>
      <c r="C76" s="9"/>
      <c r="D76" s="1"/>
      <c r="E76" s="1"/>
      <c r="F76" s="118"/>
      <c r="G76" s="430"/>
      <c r="H76" s="384"/>
      <c r="I76" s="384"/>
      <c r="J76" s="428"/>
      <c r="K76" s="429"/>
      <c r="L76" s="384"/>
      <c r="M76" s="384"/>
      <c r="N76" s="384"/>
      <c r="O76" s="384"/>
      <c r="P76" s="384"/>
      <c r="Q76" s="384"/>
      <c r="R76" s="384"/>
      <c r="S76" s="428"/>
      <c r="T76" s="430"/>
      <c r="U76" s="428"/>
      <c r="V76" s="111"/>
      <c r="W76" s="9"/>
      <c r="X76" s="1"/>
      <c r="Y76" s="8"/>
      <c r="Z76" s="1"/>
    </row>
    <row r="77" spans="1:26" ht="13.5" customHeight="1">
      <c r="A77" s="1"/>
      <c r="B77" s="1"/>
      <c r="C77" s="9"/>
      <c r="D77" s="1"/>
      <c r="E77" s="1"/>
      <c r="F77" s="119"/>
      <c r="G77" s="433"/>
      <c r="H77" s="434"/>
      <c r="I77" s="434"/>
      <c r="J77" s="435"/>
      <c r="K77" s="436"/>
      <c r="L77" s="434"/>
      <c r="M77" s="434"/>
      <c r="N77" s="434"/>
      <c r="O77" s="434"/>
      <c r="P77" s="434"/>
      <c r="Q77" s="434"/>
      <c r="R77" s="434"/>
      <c r="S77" s="435"/>
      <c r="T77" s="433"/>
      <c r="U77" s="435"/>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186</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437" t="s">
        <v>94</v>
      </c>
      <c r="H81" s="378"/>
      <c r="I81" s="1"/>
      <c r="J81" s="1"/>
      <c r="K81" s="437" t="s">
        <v>95</v>
      </c>
      <c r="L81" s="378"/>
      <c r="M81" s="1"/>
      <c r="N81" s="1"/>
      <c r="O81" s="437" t="s">
        <v>96</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67" t="s">
        <v>97</v>
      </c>
      <c r="F83" s="121"/>
      <c r="G83" s="468">
        <v>178</v>
      </c>
      <c r="H83" s="378"/>
      <c r="I83" s="1"/>
      <c r="J83" s="1"/>
      <c r="K83" s="468">
        <v>22</v>
      </c>
      <c r="L83" s="378"/>
      <c r="M83" s="1"/>
      <c r="N83" s="1"/>
      <c r="O83" s="470">
        <v>14</v>
      </c>
      <c r="P83" s="378"/>
      <c r="Q83" s="1"/>
      <c r="R83" s="1"/>
      <c r="S83" s="379"/>
      <c r="T83" s="378"/>
      <c r="U83" s="1"/>
      <c r="V83" s="127"/>
      <c r="W83" s="1"/>
      <c r="X83" s="1"/>
      <c r="Y83" s="1"/>
      <c r="Z83" s="1"/>
    </row>
    <row r="84" spans="1:26" ht="13.5" customHeight="1">
      <c r="A84" s="1"/>
      <c r="B84" s="380"/>
      <c r="C84" s="381"/>
      <c r="D84" s="168"/>
      <c r="E84" s="169" t="s">
        <v>98</v>
      </c>
      <c r="F84" s="121"/>
      <c r="G84" s="377" t="s">
        <v>99</v>
      </c>
      <c r="H84" s="378"/>
      <c r="I84" s="1"/>
      <c r="J84" s="1"/>
      <c r="K84" s="377" t="s">
        <v>99</v>
      </c>
      <c r="L84" s="378"/>
      <c r="M84" s="1"/>
      <c r="N84" s="1"/>
      <c r="O84" s="377" t="s">
        <v>99</v>
      </c>
      <c r="P84" s="378"/>
      <c r="Q84" s="1"/>
      <c r="R84" s="1"/>
      <c r="S84" s="395"/>
      <c r="T84" s="378"/>
      <c r="U84" s="1"/>
      <c r="V84" s="124"/>
      <c r="W84" s="125"/>
      <c r="X84" s="1"/>
      <c r="Y84" s="1"/>
      <c r="Z84" s="1"/>
    </row>
    <row r="85" spans="1:26" ht="13.5" customHeight="1">
      <c r="A85" s="1"/>
      <c r="B85" s="382"/>
      <c r="C85" s="381"/>
      <c r="D85" s="170"/>
      <c r="E85" s="205">
        <f>G83+K83+O83</f>
        <v>214</v>
      </c>
      <c r="F85" s="121"/>
      <c r="G85" s="379">
        <v>60</v>
      </c>
      <c r="H85" s="378"/>
      <c r="I85" s="1"/>
      <c r="J85" s="1"/>
      <c r="K85" s="379">
        <v>5</v>
      </c>
      <c r="L85" s="378"/>
      <c r="M85" s="1"/>
      <c r="N85" s="1"/>
      <c r="O85" s="379">
        <v>1</v>
      </c>
      <c r="P85" s="378"/>
      <c r="Q85" s="1"/>
      <c r="R85" s="1"/>
      <c r="S85" s="379"/>
      <c r="T85" s="378"/>
      <c r="U85" s="1"/>
      <c r="V85" s="127"/>
      <c r="W85" s="1"/>
      <c r="X85" s="1"/>
      <c r="Y85" s="1"/>
      <c r="Z85" s="1"/>
    </row>
    <row r="86" spans="1:26" ht="13.5" customHeight="1">
      <c r="A86" s="1"/>
      <c r="B86" s="380"/>
      <c r="C86" s="381"/>
      <c r="D86" s="168"/>
      <c r="E86" s="169" t="s">
        <v>100</v>
      </c>
      <c r="F86" s="121"/>
      <c r="G86" s="377" t="s">
        <v>41</v>
      </c>
      <c r="H86" s="378"/>
      <c r="I86" s="1"/>
      <c r="J86" s="1"/>
      <c r="K86" s="377" t="s">
        <v>41</v>
      </c>
      <c r="L86" s="378"/>
      <c r="M86" s="1"/>
      <c r="N86" s="1"/>
      <c r="O86" s="377" t="s">
        <v>41</v>
      </c>
      <c r="P86" s="378"/>
      <c r="Q86" s="1"/>
      <c r="R86" s="1"/>
      <c r="S86" s="395"/>
      <c r="T86" s="378"/>
      <c r="U86" s="1"/>
      <c r="V86" s="124"/>
      <c r="W86" s="125"/>
      <c r="X86" s="1"/>
      <c r="Y86" s="8"/>
      <c r="Z86" s="1"/>
    </row>
    <row r="87" spans="1:26" ht="13.5" customHeight="1">
      <c r="A87" s="1"/>
      <c r="B87" s="382"/>
      <c r="C87" s="381"/>
      <c r="D87" s="172"/>
      <c r="E87" s="171">
        <f>G85+K85+O85</f>
        <v>66</v>
      </c>
      <c r="F87" s="121"/>
      <c r="G87" s="379">
        <v>180</v>
      </c>
      <c r="H87" s="378"/>
      <c r="I87" s="1"/>
      <c r="J87" s="1"/>
      <c r="K87" s="379">
        <v>24</v>
      </c>
      <c r="L87" s="378"/>
      <c r="M87" s="1"/>
      <c r="N87" s="1"/>
      <c r="O87" s="379">
        <v>12</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438" t="s">
        <v>187</v>
      </c>
      <c r="H90" s="378"/>
      <c r="I90" s="1"/>
      <c r="J90" s="1"/>
      <c r="K90" s="438" t="s">
        <v>188</v>
      </c>
      <c r="L90" s="378"/>
      <c r="M90" s="1"/>
      <c r="N90" s="1"/>
      <c r="O90" s="438" t="s">
        <v>189</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186</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39" t="s">
        <v>105</v>
      </c>
      <c r="H95" s="425"/>
      <c r="I95" s="425"/>
      <c r="J95" s="425"/>
      <c r="K95" s="425"/>
      <c r="L95" s="425"/>
      <c r="M95" s="425"/>
      <c r="N95" s="425"/>
      <c r="O95" s="425"/>
      <c r="P95" s="425"/>
      <c r="Q95" s="425"/>
      <c r="R95" s="425"/>
      <c r="S95" s="425"/>
      <c r="T95" s="400"/>
      <c r="U95" s="1"/>
      <c r="V95" s="1"/>
      <c r="W95" s="1"/>
      <c r="X95" s="1"/>
      <c r="Y95" s="8"/>
      <c r="Z95" s="1"/>
    </row>
    <row r="96" spans="1:26" ht="57.75" customHeight="1">
      <c r="A96" s="1"/>
      <c r="B96" s="1"/>
      <c r="C96" s="9"/>
      <c r="D96" s="176"/>
      <c r="E96" s="177"/>
      <c r="F96" s="177"/>
      <c r="G96" s="440"/>
      <c r="H96" s="384"/>
      <c r="I96" s="384"/>
      <c r="J96" s="384"/>
      <c r="K96" s="384"/>
      <c r="L96" s="384"/>
      <c r="M96" s="384"/>
      <c r="N96" s="384"/>
      <c r="O96" s="384"/>
      <c r="P96" s="384"/>
      <c r="Q96" s="384"/>
      <c r="R96" s="384"/>
      <c r="S96" s="384"/>
      <c r="T96" s="385"/>
      <c r="U96" s="1"/>
      <c r="V96" s="1"/>
      <c r="W96" s="1"/>
      <c r="X96" s="1"/>
      <c r="Y96" s="8"/>
      <c r="Z96" s="1"/>
    </row>
    <row r="97" spans="1:26" ht="57.7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57.75"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57.75"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9.7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42" t="s">
        <v>109</v>
      </c>
      <c r="C106" s="389"/>
      <c r="D106" s="389"/>
      <c r="E106" s="389"/>
      <c r="F106" s="389"/>
      <c r="G106" s="389"/>
      <c r="H106" s="389"/>
      <c r="I106" s="443"/>
      <c r="J106" s="67"/>
      <c r="K106" s="388" t="s">
        <v>186</v>
      </c>
      <c r="L106" s="389"/>
      <c r="M106" s="389"/>
      <c r="N106" s="389"/>
      <c r="O106" s="389"/>
      <c r="P106" s="389"/>
      <c r="Q106" s="389"/>
      <c r="R106" s="389"/>
      <c r="S106" s="389"/>
      <c r="T106" s="389"/>
      <c r="U106" s="390"/>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8"/>
      <c r="Z109" s="1"/>
    </row>
    <row r="110" spans="1:26" ht="13.5" customHeight="1">
      <c r="A110" s="1"/>
      <c r="B110" s="180"/>
      <c r="C110" s="446" t="s">
        <v>112</v>
      </c>
      <c r="D110" s="428"/>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47">
        <v>0.75</v>
      </c>
      <c r="D111" s="428"/>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47">
        <v>0.78</v>
      </c>
      <c r="D112" s="428"/>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47">
        <v>0.83</v>
      </c>
      <c r="D113" s="428"/>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48">
        <v>0.74</v>
      </c>
      <c r="D114" s="428"/>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49">
        <v>0.42</v>
      </c>
      <c r="D115" s="428"/>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49">
        <v>0.69</v>
      </c>
      <c r="D116" s="428"/>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42" t="s">
        <v>126</v>
      </c>
      <c r="C118" s="389"/>
      <c r="D118" s="389"/>
      <c r="E118" s="389"/>
      <c r="F118" s="389"/>
      <c r="G118" s="389"/>
      <c r="H118" s="389"/>
      <c r="I118" s="443"/>
      <c r="J118" s="67"/>
      <c r="K118" s="388" t="s">
        <v>186</v>
      </c>
      <c r="L118" s="389"/>
      <c r="M118" s="389"/>
      <c r="N118" s="389"/>
      <c r="O118" s="389"/>
      <c r="P118" s="389"/>
      <c r="Q118" s="389"/>
      <c r="R118" s="389"/>
      <c r="S118" s="389"/>
      <c r="T118" s="389"/>
      <c r="U118" s="390"/>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50" t="s">
        <v>127</v>
      </c>
      <c r="G120" s="428"/>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44" t="s">
        <v>133</v>
      </c>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17.25" customHeight="1">
      <c r="A127" s="1"/>
      <c r="B127" s="451"/>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23.25" customHeight="1">
      <c r="A128" s="1"/>
      <c r="B128" s="452" t="s">
        <v>190</v>
      </c>
      <c r="C128" s="384"/>
      <c r="D128" s="384"/>
      <c r="E128" s="384"/>
      <c r="F128" s="384"/>
      <c r="G128" s="384"/>
      <c r="H128" s="384"/>
      <c r="I128" s="384"/>
      <c r="J128" s="384"/>
      <c r="K128" s="384"/>
      <c r="L128" s="384"/>
      <c r="M128" s="384"/>
      <c r="N128" s="428"/>
      <c r="O128" s="1"/>
      <c r="P128" s="1"/>
      <c r="Q128" s="1"/>
      <c r="R128" s="1"/>
      <c r="S128" s="1"/>
      <c r="T128" s="1"/>
      <c r="U128" s="1"/>
      <c r="V128" s="1"/>
      <c r="W128" s="1"/>
      <c r="X128" s="1"/>
      <c r="Y128" s="8"/>
      <c r="Z128" s="1"/>
    </row>
    <row r="129" spans="1:26" ht="18" customHeight="1">
      <c r="A129" s="1"/>
      <c r="B129" s="453" t="s">
        <v>191</v>
      </c>
      <c r="C129" s="454"/>
      <c r="D129" s="454"/>
      <c r="E129" s="454"/>
      <c r="F129" s="454"/>
      <c r="G129" s="454"/>
      <c r="H129" s="454"/>
      <c r="I129" s="454"/>
      <c r="J129" s="454"/>
      <c r="K129" s="454"/>
      <c r="L129" s="454"/>
      <c r="M129" s="454"/>
      <c r="N129" s="455"/>
      <c r="O129" s="1"/>
      <c r="P129" s="1"/>
      <c r="Q129" s="1"/>
      <c r="R129" s="1"/>
      <c r="S129" s="1"/>
      <c r="T129" s="1"/>
      <c r="U129" s="1"/>
      <c r="V129" s="1"/>
      <c r="W129" s="1"/>
      <c r="X129" s="1"/>
      <c r="Y129" s="8"/>
      <c r="Z129" s="1"/>
    </row>
    <row r="130" spans="1:26" ht="13.5" customHeight="1">
      <c r="A130" s="1"/>
      <c r="B130" s="200"/>
      <c r="C130" s="446" t="s">
        <v>136</v>
      </c>
      <c r="D130" s="428"/>
      <c r="E130" s="181" t="s">
        <v>137</v>
      </c>
      <c r="F130" s="181" t="s">
        <v>138</v>
      </c>
      <c r="G130" s="181" t="s">
        <v>139</v>
      </c>
      <c r="H130" s="181" t="s">
        <v>140</v>
      </c>
      <c r="I130" s="446" t="s">
        <v>141</v>
      </c>
      <c r="J130" s="428"/>
      <c r="K130" s="181" t="s">
        <v>142</v>
      </c>
      <c r="L130" s="181" t="s">
        <v>143</v>
      </c>
      <c r="M130" s="446" t="s">
        <v>116</v>
      </c>
      <c r="N130" s="428"/>
      <c r="O130" s="1"/>
      <c r="P130" s="1"/>
      <c r="Q130" s="1"/>
      <c r="R130" s="1"/>
      <c r="S130" s="1"/>
      <c r="T130" s="1"/>
      <c r="U130" s="1"/>
      <c r="V130" s="1"/>
      <c r="W130" s="1"/>
      <c r="X130" s="1"/>
      <c r="Y130" s="8"/>
      <c r="Z130" s="1"/>
    </row>
    <row r="131" spans="1:26" ht="13.5" customHeight="1">
      <c r="A131" s="1"/>
      <c r="B131" s="183" t="s">
        <v>10</v>
      </c>
      <c r="C131" s="449">
        <v>0.70899999999999996</v>
      </c>
      <c r="D131" s="428"/>
      <c r="E131" s="201">
        <v>0.16500000000000001</v>
      </c>
      <c r="F131" s="201">
        <v>0.10100000000000001</v>
      </c>
      <c r="G131" s="202">
        <v>2.5000000000000001E-2</v>
      </c>
      <c r="H131" s="186"/>
      <c r="I131" s="459"/>
      <c r="J131" s="428"/>
      <c r="K131" s="116"/>
      <c r="L131" s="116"/>
      <c r="M131" s="456" t="s">
        <v>123</v>
      </c>
      <c r="N131" s="428"/>
      <c r="O131" s="1"/>
      <c r="P131" s="1"/>
      <c r="Q131" s="1"/>
      <c r="R131" s="1"/>
      <c r="S131" s="1"/>
      <c r="T131" s="1"/>
      <c r="U131" s="1"/>
      <c r="V131" s="1"/>
      <c r="W131" s="1"/>
      <c r="X131" s="1"/>
      <c r="Y131" s="8"/>
      <c r="Z131" s="1"/>
    </row>
    <row r="132" spans="1:26" ht="13.5" customHeight="1">
      <c r="A132" s="1"/>
      <c r="B132" s="183" t="s">
        <v>144</v>
      </c>
      <c r="C132" s="449">
        <v>0.13300000000000001</v>
      </c>
      <c r="D132" s="428"/>
      <c r="E132" s="203">
        <v>6.7000000000000004E-2</v>
      </c>
      <c r="F132" s="201">
        <v>0.3</v>
      </c>
      <c r="G132" s="204">
        <v>0.5</v>
      </c>
      <c r="H132" s="186"/>
      <c r="I132" s="459"/>
      <c r="J132" s="428"/>
      <c r="K132" s="116"/>
      <c r="L132" s="116"/>
      <c r="M132" s="457" t="s">
        <v>119</v>
      </c>
      <c r="N132" s="428"/>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60" t="s">
        <v>192</v>
      </c>
      <c r="C135" s="384"/>
      <c r="D135" s="384"/>
      <c r="E135" s="384"/>
      <c r="F135" s="384"/>
      <c r="G135" s="384"/>
      <c r="H135" s="384"/>
      <c r="I135" s="384"/>
      <c r="J135" s="384"/>
      <c r="K135" s="384"/>
      <c r="L135" s="384"/>
      <c r="M135" s="384"/>
      <c r="N135" s="428"/>
      <c r="O135" s="458" t="s">
        <v>193</v>
      </c>
      <c r="P135" s="381"/>
      <c r="Q135" s="381"/>
      <c r="R135" s="1"/>
      <c r="S135" s="1"/>
      <c r="T135" s="1"/>
      <c r="U135" s="1"/>
      <c r="V135" s="1"/>
      <c r="W135" s="1"/>
      <c r="X135" s="1"/>
      <c r="Y135" s="8"/>
      <c r="Z135" s="1"/>
    </row>
    <row r="136" spans="1:26" ht="18" customHeight="1">
      <c r="A136" s="1"/>
      <c r="B136" s="453" t="s">
        <v>194</v>
      </c>
      <c r="C136" s="454"/>
      <c r="D136" s="454"/>
      <c r="E136" s="454"/>
      <c r="F136" s="454"/>
      <c r="G136" s="454"/>
      <c r="H136" s="454"/>
      <c r="I136" s="454"/>
      <c r="J136" s="454"/>
      <c r="K136" s="454"/>
      <c r="L136" s="454"/>
      <c r="M136" s="454"/>
      <c r="N136" s="455"/>
      <c r="O136" s="381"/>
      <c r="P136" s="381"/>
      <c r="Q136" s="38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381"/>
      <c r="P137" s="381"/>
      <c r="Q137" s="381"/>
      <c r="R137" s="1"/>
      <c r="S137" s="1"/>
      <c r="T137" s="1"/>
      <c r="U137" s="1"/>
      <c r="V137" s="1"/>
      <c r="W137" s="1"/>
      <c r="X137" s="1"/>
      <c r="Y137" s="8"/>
      <c r="Z137" s="1"/>
    </row>
    <row r="138" spans="1:26" ht="13.5" customHeight="1">
      <c r="A138" s="1"/>
      <c r="B138" s="183" t="s">
        <v>10</v>
      </c>
      <c r="C138" s="449">
        <v>0.13750000000000001</v>
      </c>
      <c r="D138" s="428"/>
      <c r="E138" s="201">
        <v>0.73</v>
      </c>
      <c r="F138" s="201">
        <v>0.10100000000000001</v>
      </c>
      <c r="G138" s="202">
        <v>2.5000000000000001E-2</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83" t="s">
        <v>144</v>
      </c>
      <c r="C139" s="457" t="s">
        <v>148</v>
      </c>
      <c r="D139" s="428"/>
      <c r="E139" s="203">
        <v>0.19700000000000001</v>
      </c>
      <c r="F139" s="201">
        <v>0.3</v>
      </c>
      <c r="G139" s="204">
        <v>0.5</v>
      </c>
      <c r="H139" s="186"/>
      <c r="I139" s="459"/>
      <c r="J139" s="428"/>
      <c r="K139" s="116"/>
      <c r="L139" s="116"/>
      <c r="M139" s="457" t="s">
        <v>119</v>
      </c>
      <c r="N139" s="428"/>
      <c r="O139" s="381"/>
      <c r="P139" s="381"/>
      <c r="Q139" s="38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52" t="s">
        <v>195</v>
      </c>
      <c r="C142" s="384"/>
      <c r="D142" s="384"/>
      <c r="E142" s="384"/>
      <c r="F142" s="384"/>
      <c r="G142" s="384"/>
      <c r="H142" s="384"/>
      <c r="I142" s="384"/>
      <c r="J142" s="384"/>
      <c r="K142" s="384"/>
      <c r="L142" s="384"/>
      <c r="M142" s="384"/>
      <c r="N142" s="428"/>
      <c r="O142" s="1"/>
      <c r="P142" s="1"/>
      <c r="Q142" s="1"/>
      <c r="R142" s="1"/>
      <c r="S142" s="1"/>
      <c r="T142" s="1"/>
      <c r="U142" s="1"/>
      <c r="V142" s="1"/>
      <c r="W142" s="1"/>
      <c r="X142" s="1"/>
      <c r="Y142" s="8"/>
      <c r="Z142" s="1"/>
    </row>
    <row r="143" spans="1:26" ht="17.25" customHeight="1">
      <c r="A143" s="1"/>
      <c r="B143" s="453" t="s">
        <v>196</v>
      </c>
      <c r="C143" s="454"/>
      <c r="D143" s="454"/>
      <c r="E143" s="454"/>
      <c r="F143" s="454"/>
      <c r="G143" s="454"/>
      <c r="H143" s="454"/>
      <c r="I143" s="454"/>
      <c r="J143" s="454"/>
      <c r="K143" s="454"/>
      <c r="L143" s="454"/>
      <c r="M143" s="454"/>
      <c r="N143" s="455"/>
      <c r="O143" s="1"/>
      <c r="P143" s="1"/>
      <c r="Q143" s="1"/>
      <c r="R143" s="1"/>
      <c r="S143" s="1"/>
      <c r="T143" s="1"/>
      <c r="U143" s="1"/>
      <c r="V143" s="1"/>
      <c r="W143" s="1"/>
      <c r="X143" s="1"/>
      <c r="Y143" s="8"/>
      <c r="Z143" s="1"/>
    </row>
    <row r="144" spans="1:26" ht="13.5" customHeight="1">
      <c r="A144" s="1"/>
      <c r="B144" s="200"/>
      <c r="C144" s="446" t="s">
        <v>136</v>
      </c>
      <c r="D144" s="428"/>
      <c r="E144" s="181" t="s">
        <v>137</v>
      </c>
      <c r="F144" s="181" t="s">
        <v>138</v>
      </c>
      <c r="G144" s="181" t="s">
        <v>139</v>
      </c>
      <c r="H144" s="181" t="s">
        <v>140</v>
      </c>
      <c r="I144" s="446" t="s">
        <v>141</v>
      </c>
      <c r="J144" s="428"/>
      <c r="K144" s="181" t="s">
        <v>142</v>
      </c>
      <c r="L144" s="181" t="s">
        <v>143</v>
      </c>
      <c r="M144" s="446" t="s">
        <v>116</v>
      </c>
      <c r="N144" s="428"/>
      <c r="O144" s="1"/>
      <c r="P144" s="1"/>
      <c r="Q144" s="1"/>
      <c r="R144" s="1"/>
      <c r="S144" s="1"/>
      <c r="T144" s="1"/>
      <c r="U144" s="1"/>
      <c r="V144" s="1"/>
      <c r="W144" s="1"/>
      <c r="X144" s="1"/>
      <c r="Y144" s="8"/>
      <c r="Z144" s="1"/>
    </row>
    <row r="145" spans="1:26" ht="13.5" customHeight="1">
      <c r="A145" s="1"/>
      <c r="B145" s="183" t="s">
        <v>10</v>
      </c>
      <c r="C145" s="449">
        <v>0.09</v>
      </c>
      <c r="D145" s="428"/>
      <c r="E145" s="206">
        <v>0.13</v>
      </c>
      <c r="F145" s="201">
        <v>0.22</v>
      </c>
      <c r="G145" s="207">
        <v>0.42699999999999999</v>
      </c>
      <c r="H145" s="204">
        <v>0.12</v>
      </c>
      <c r="I145" s="459"/>
      <c r="J145" s="428"/>
      <c r="K145" s="116"/>
      <c r="L145" s="116"/>
      <c r="M145" s="457" t="s">
        <v>119</v>
      </c>
      <c r="N145" s="428"/>
      <c r="O145" s="1"/>
      <c r="P145" s="1"/>
      <c r="Q145" s="1"/>
      <c r="R145" s="1"/>
      <c r="S145" s="1"/>
      <c r="T145" s="1"/>
      <c r="U145" s="1"/>
      <c r="V145" s="1"/>
      <c r="W145" s="1"/>
      <c r="X145" s="1"/>
      <c r="Y145" s="8"/>
      <c r="Z145" s="1"/>
    </row>
    <row r="146" spans="1:26" ht="13.5" customHeight="1">
      <c r="A146" s="1"/>
      <c r="B146" s="183" t="s">
        <v>144</v>
      </c>
      <c r="C146" s="457" t="s">
        <v>148</v>
      </c>
      <c r="D146" s="428"/>
      <c r="E146" s="186" t="s">
        <v>148</v>
      </c>
      <c r="F146" s="206">
        <v>0.06</v>
      </c>
      <c r="G146" s="206">
        <v>0.19</v>
      </c>
      <c r="H146" s="201">
        <v>0.12</v>
      </c>
      <c r="I146" s="469">
        <v>0.32</v>
      </c>
      <c r="J146" s="428"/>
      <c r="K146" s="204">
        <v>0.16</v>
      </c>
      <c r="L146" s="116"/>
      <c r="M146" s="456" t="s">
        <v>123</v>
      </c>
      <c r="N146" s="428"/>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60" t="s">
        <v>151</v>
      </c>
      <c r="C149" s="384"/>
      <c r="D149" s="384"/>
      <c r="E149" s="384"/>
      <c r="F149" s="384"/>
      <c r="G149" s="384"/>
      <c r="H149" s="384"/>
      <c r="I149" s="384"/>
      <c r="J149" s="384"/>
      <c r="K149" s="384"/>
      <c r="L149" s="384"/>
      <c r="M149" s="384"/>
      <c r="N149" s="428"/>
      <c r="O149" s="458" t="s">
        <v>197</v>
      </c>
      <c r="P149" s="381"/>
      <c r="Q149" s="381"/>
      <c r="R149" s="1"/>
      <c r="S149" s="1"/>
      <c r="T149" s="1"/>
      <c r="U149" s="1"/>
      <c r="V149" s="1"/>
      <c r="W149" s="1"/>
      <c r="X149" s="1"/>
      <c r="Y149" s="8"/>
      <c r="Z149" s="1"/>
    </row>
    <row r="150" spans="1:26" ht="13.5" customHeight="1">
      <c r="A150" s="1"/>
      <c r="B150" s="453" t="s">
        <v>198</v>
      </c>
      <c r="C150" s="454"/>
      <c r="D150" s="454"/>
      <c r="E150" s="454"/>
      <c r="F150" s="454"/>
      <c r="G150" s="454"/>
      <c r="H150" s="454"/>
      <c r="I150" s="454"/>
      <c r="J150" s="454"/>
      <c r="K150" s="454"/>
      <c r="L150" s="454"/>
      <c r="M150" s="454"/>
      <c r="N150" s="455"/>
      <c r="O150" s="381"/>
      <c r="P150" s="381"/>
      <c r="Q150" s="381"/>
      <c r="R150" s="1"/>
      <c r="S150" s="1"/>
      <c r="T150" s="1"/>
      <c r="U150" s="1"/>
      <c r="V150" s="1"/>
      <c r="W150" s="1"/>
      <c r="X150" s="1"/>
      <c r="Y150" s="8"/>
      <c r="Z150" s="1"/>
    </row>
    <row r="151" spans="1:26" ht="13.5" customHeight="1">
      <c r="A151" s="1"/>
      <c r="B151" s="200"/>
      <c r="C151" s="446" t="s">
        <v>136</v>
      </c>
      <c r="D151" s="428"/>
      <c r="E151" s="181" t="s">
        <v>137</v>
      </c>
      <c r="F151" s="181" t="s">
        <v>138</v>
      </c>
      <c r="G151" s="181" t="s">
        <v>139</v>
      </c>
      <c r="H151" s="181" t="s">
        <v>140</v>
      </c>
      <c r="I151" s="446" t="s">
        <v>141</v>
      </c>
      <c r="J151" s="428"/>
      <c r="K151" s="181" t="s">
        <v>142</v>
      </c>
      <c r="L151" s="181" t="s">
        <v>143</v>
      </c>
      <c r="M151" s="446" t="s">
        <v>116</v>
      </c>
      <c r="N151" s="428"/>
      <c r="O151" s="381"/>
      <c r="P151" s="381"/>
      <c r="Q151" s="381"/>
      <c r="R151" s="1"/>
      <c r="S151" s="1"/>
      <c r="T151" s="1"/>
      <c r="U151" s="1"/>
      <c r="V151" s="1"/>
      <c r="W151" s="1"/>
      <c r="X151" s="1"/>
      <c r="Y151" s="8"/>
      <c r="Z151" s="1"/>
    </row>
    <row r="152" spans="1:26" ht="13.5" customHeight="1">
      <c r="A152" s="1"/>
      <c r="B152" s="183" t="s">
        <v>10</v>
      </c>
      <c r="C152" s="449"/>
      <c r="D152" s="428"/>
      <c r="E152" s="201"/>
      <c r="F152" s="201"/>
      <c r="G152" s="202"/>
      <c r="H152" s="186"/>
      <c r="I152" s="459"/>
      <c r="J152" s="428"/>
      <c r="K152" s="116"/>
      <c r="L152" s="116"/>
      <c r="M152" s="457"/>
      <c r="N152" s="428"/>
      <c r="O152" s="381"/>
      <c r="P152" s="381"/>
      <c r="Q152" s="381"/>
      <c r="R152" s="1"/>
      <c r="S152" s="1"/>
      <c r="T152" s="1"/>
      <c r="U152" s="1"/>
      <c r="V152" s="1"/>
      <c r="W152" s="1"/>
      <c r="X152" s="1"/>
      <c r="Y152" s="8"/>
      <c r="Z152" s="1"/>
    </row>
    <row r="153" spans="1:26" ht="13.5" customHeight="1">
      <c r="A153" s="1"/>
      <c r="B153" s="183" t="s">
        <v>144</v>
      </c>
      <c r="C153" s="457"/>
      <c r="D153" s="428"/>
      <c r="E153" s="203"/>
      <c r="F153" s="201"/>
      <c r="G153" s="204"/>
      <c r="H153" s="186"/>
      <c r="I153" s="459"/>
      <c r="J153" s="428"/>
      <c r="K153" s="116"/>
      <c r="L153" s="116"/>
      <c r="M153" s="457"/>
      <c r="N153" s="428"/>
      <c r="O153" s="381"/>
      <c r="P153" s="381"/>
      <c r="Q153" s="38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52" t="s">
        <v>199</v>
      </c>
      <c r="C156" s="384"/>
      <c r="D156" s="384"/>
      <c r="E156" s="384"/>
      <c r="F156" s="384"/>
      <c r="G156" s="384"/>
      <c r="H156" s="384"/>
      <c r="I156" s="384"/>
      <c r="J156" s="384"/>
      <c r="K156" s="384"/>
      <c r="L156" s="384"/>
      <c r="M156" s="384"/>
      <c r="N156" s="428"/>
      <c r="O156" s="1"/>
      <c r="P156" s="1"/>
      <c r="Q156" s="1"/>
      <c r="R156" s="1"/>
      <c r="S156" s="1"/>
      <c r="T156" s="1"/>
      <c r="U156" s="1"/>
      <c r="V156" s="1"/>
      <c r="W156" s="1"/>
      <c r="X156" s="1"/>
      <c r="Y156" s="8"/>
      <c r="Z156" s="1"/>
    </row>
    <row r="157" spans="1:26" ht="18" customHeight="1">
      <c r="A157" s="1"/>
      <c r="B157" s="453" t="s">
        <v>200</v>
      </c>
      <c r="C157" s="454"/>
      <c r="D157" s="454"/>
      <c r="E157" s="454"/>
      <c r="F157" s="454"/>
      <c r="G157" s="454"/>
      <c r="H157" s="454"/>
      <c r="I157" s="454"/>
      <c r="J157" s="454"/>
      <c r="K157" s="454"/>
      <c r="L157" s="454"/>
      <c r="M157" s="454"/>
      <c r="N157" s="455"/>
      <c r="O157" s="1"/>
      <c r="P157" s="1"/>
      <c r="Q157" s="1"/>
      <c r="R157" s="1"/>
      <c r="S157" s="1"/>
      <c r="T157" s="1"/>
      <c r="U157" s="1"/>
      <c r="V157" s="1"/>
      <c r="W157" s="1"/>
      <c r="X157" s="1"/>
      <c r="Y157" s="8"/>
      <c r="Z157" s="1"/>
    </row>
    <row r="158" spans="1:26" ht="13.5" customHeight="1">
      <c r="A158" s="1"/>
      <c r="B158" s="200"/>
      <c r="C158" s="446" t="s">
        <v>136</v>
      </c>
      <c r="D158" s="428"/>
      <c r="E158" s="181" t="s">
        <v>137</v>
      </c>
      <c r="F158" s="181" t="s">
        <v>138</v>
      </c>
      <c r="G158" s="181" t="s">
        <v>139</v>
      </c>
      <c r="H158" s="181" t="s">
        <v>140</v>
      </c>
      <c r="I158" s="446" t="s">
        <v>141</v>
      </c>
      <c r="J158" s="428"/>
      <c r="K158" s="181" t="s">
        <v>142</v>
      </c>
      <c r="L158" s="181" t="s">
        <v>143</v>
      </c>
      <c r="M158" s="446" t="s">
        <v>116</v>
      </c>
      <c r="N158" s="428"/>
      <c r="O158" s="1"/>
      <c r="P158" s="1"/>
      <c r="Q158" s="1"/>
      <c r="R158" s="1"/>
      <c r="S158" s="1"/>
      <c r="T158" s="1"/>
      <c r="U158" s="1"/>
      <c r="V158" s="1"/>
      <c r="W158" s="1"/>
      <c r="X158" s="1"/>
      <c r="Y158" s="8"/>
      <c r="Z158" s="1"/>
    </row>
    <row r="159" spans="1:26" ht="13.5" customHeight="1">
      <c r="A159" s="1"/>
      <c r="B159" s="183" t="s">
        <v>10</v>
      </c>
      <c r="C159" s="449"/>
      <c r="D159" s="428"/>
      <c r="E159" s="201"/>
      <c r="F159" s="201"/>
      <c r="G159" s="202"/>
      <c r="H159" s="186"/>
      <c r="I159" s="459"/>
      <c r="J159" s="428"/>
      <c r="K159" s="116"/>
      <c r="L159" s="116"/>
      <c r="M159" s="457"/>
      <c r="N159" s="428"/>
      <c r="O159" s="1"/>
      <c r="P159" s="1"/>
      <c r="Q159" s="1"/>
      <c r="R159" s="1"/>
      <c r="S159" s="1"/>
      <c r="T159" s="1"/>
      <c r="U159" s="1"/>
      <c r="V159" s="1"/>
      <c r="W159" s="1"/>
      <c r="X159" s="1"/>
      <c r="Y159" s="8"/>
      <c r="Z159" s="1"/>
    </row>
    <row r="160" spans="1:26" ht="13.5" customHeight="1">
      <c r="A160" s="1"/>
      <c r="B160" s="183" t="s">
        <v>144</v>
      </c>
      <c r="C160" s="457"/>
      <c r="D160" s="428"/>
      <c r="E160" s="203"/>
      <c r="F160" s="201"/>
      <c r="G160" s="204"/>
      <c r="H160" s="186"/>
      <c r="I160" s="459"/>
      <c r="J160" s="428"/>
      <c r="K160" s="116"/>
      <c r="L160" s="116"/>
      <c r="M160" s="457"/>
      <c r="N160" s="428"/>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60" t="s">
        <v>156</v>
      </c>
      <c r="C163" s="384"/>
      <c r="D163" s="384"/>
      <c r="E163" s="384"/>
      <c r="F163" s="384"/>
      <c r="G163" s="384"/>
      <c r="H163" s="384"/>
      <c r="I163" s="384"/>
      <c r="J163" s="384"/>
      <c r="K163" s="384"/>
      <c r="L163" s="384"/>
      <c r="M163" s="384"/>
      <c r="N163" s="428"/>
      <c r="O163" s="458" t="s">
        <v>201</v>
      </c>
      <c r="P163" s="381"/>
      <c r="Q163" s="381"/>
      <c r="R163" s="1"/>
      <c r="S163" s="1"/>
      <c r="T163" s="1"/>
      <c r="U163" s="1"/>
      <c r="V163" s="1"/>
      <c r="W163" s="1"/>
      <c r="X163" s="1"/>
      <c r="Y163" s="8"/>
      <c r="Z163" s="1"/>
    </row>
    <row r="164" spans="1:26" ht="13.5" customHeight="1">
      <c r="A164" s="1"/>
      <c r="B164" s="453" t="s">
        <v>202</v>
      </c>
      <c r="C164" s="454"/>
      <c r="D164" s="454"/>
      <c r="E164" s="454"/>
      <c r="F164" s="454"/>
      <c r="G164" s="454"/>
      <c r="H164" s="454"/>
      <c r="I164" s="454"/>
      <c r="J164" s="454"/>
      <c r="K164" s="454"/>
      <c r="L164" s="454"/>
      <c r="M164" s="454"/>
      <c r="N164" s="455"/>
      <c r="O164" s="381"/>
      <c r="P164" s="381"/>
      <c r="Q164" s="381"/>
      <c r="R164" s="1"/>
      <c r="S164" s="1"/>
      <c r="T164" s="1"/>
      <c r="U164" s="1"/>
      <c r="V164" s="1"/>
      <c r="W164" s="1"/>
      <c r="X164" s="1"/>
      <c r="Y164" s="8"/>
      <c r="Z164" s="1"/>
    </row>
    <row r="165" spans="1:26" ht="13.5" customHeight="1">
      <c r="A165" s="1"/>
      <c r="B165" s="200"/>
      <c r="C165" s="446" t="s">
        <v>136</v>
      </c>
      <c r="D165" s="428"/>
      <c r="E165" s="181" t="s">
        <v>137</v>
      </c>
      <c r="F165" s="181" t="s">
        <v>138</v>
      </c>
      <c r="G165" s="181" t="s">
        <v>139</v>
      </c>
      <c r="H165" s="181" t="s">
        <v>140</v>
      </c>
      <c r="I165" s="446" t="s">
        <v>141</v>
      </c>
      <c r="J165" s="428"/>
      <c r="K165" s="181" t="s">
        <v>142</v>
      </c>
      <c r="L165" s="181" t="s">
        <v>143</v>
      </c>
      <c r="M165" s="446" t="s">
        <v>116</v>
      </c>
      <c r="N165" s="428"/>
      <c r="O165" s="381"/>
      <c r="P165" s="381"/>
      <c r="Q165" s="381"/>
      <c r="R165" s="1"/>
      <c r="S165" s="1"/>
      <c r="T165" s="1"/>
      <c r="U165" s="1"/>
      <c r="V165" s="1"/>
      <c r="W165" s="1"/>
      <c r="X165" s="1"/>
      <c r="Y165" s="8"/>
      <c r="Z165" s="1"/>
    </row>
    <row r="166" spans="1:26" ht="13.5" customHeight="1">
      <c r="A166" s="1"/>
      <c r="B166" s="183" t="s">
        <v>10</v>
      </c>
      <c r="C166" s="449"/>
      <c r="D166" s="428"/>
      <c r="E166" s="201"/>
      <c r="F166" s="201"/>
      <c r="G166" s="202"/>
      <c r="H166" s="186"/>
      <c r="I166" s="459"/>
      <c r="J166" s="428"/>
      <c r="K166" s="116"/>
      <c r="L166" s="116"/>
      <c r="M166" s="457"/>
      <c r="N166" s="428"/>
      <c r="O166" s="381"/>
      <c r="P166" s="381"/>
      <c r="Q166" s="381"/>
      <c r="R166" s="1"/>
      <c r="S166" s="1"/>
      <c r="T166" s="1"/>
      <c r="U166" s="1"/>
      <c r="V166" s="1"/>
      <c r="W166" s="1"/>
      <c r="X166" s="1"/>
      <c r="Y166" s="8"/>
      <c r="Z166" s="1"/>
    </row>
    <row r="167" spans="1:26" ht="13.5" customHeight="1">
      <c r="A167" s="1"/>
      <c r="B167" s="183" t="s">
        <v>144</v>
      </c>
      <c r="C167" s="457"/>
      <c r="D167" s="428"/>
      <c r="E167" s="203"/>
      <c r="F167" s="201"/>
      <c r="G167" s="204"/>
      <c r="H167" s="186"/>
      <c r="I167" s="459"/>
      <c r="J167" s="428"/>
      <c r="K167" s="116"/>
      <c r="L167" s="116"/>
      <c r="M167" s="457"/>
      <c r="N167" s="428"/>
      <c r="O167" s="381"/>
      <c r="P167" s="381"/>
      <c r="Q167" s="38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52" t="s">
        <v>203</v>
      </c>
      <c r="C170" s="384"/>
      <c r="D170" s="384"/>
      <c r="E170" s="384"/>
      <c r="F170" s="384"/>
      <c r="G170" s="384"/>
      <c r="H170" s="384"/>
      <c r="I170" s="384"/>
      <c r="J170" s="384"/>
      <c r="K170" s="384"/>
      <c r="L170" s="384"/>
      <c r="M170" s="384"/>
      <c r="N170" s="428"/>
      <c r="O170" s="1"/>
      <c r="P170" s="1"/>
      <c r="Q170" s="1"/>
      <c r="R170" s="1"/>
      <c r="S170" s="1"/>
      <c r="T170" s="1"/>
      <c r="U170" s="1"/>
      <c r="V170" s="1"/>
      <c r="W170" s="1"/>
      <c r="X170" s="1"/>
      <c r="Y170" s="8"/>
      <c r="Z170" s="1"/>
    </row>
    <row r="171" spans="1:26" ht="18.75" customHeight="1">
      <c r="A171" s="1"/>
      <c r="B171" s="453" t="s">
        <v>204</v>
      </c>
      <c r="C171" s="454"/>
      <c r="D171" s="454"/>
      <c r="E171" s="454"/>
      <c r="F171" s="454"/>
      <c r="G171" s="454"/>
      <c r="H171" s="454"/>
      <c r="I171" s="454"/>
      <c r="J171" s="454"/>
      <c r="K171" s="454"/>
      <c r="L171" s="454"/>
      <c r="M171" s="454"/>
      <c r="N171" s="455"/>
      <c r="O171" s="1"/>
      <c r="P171" s="1"/>
      <c r="Q171" s="1"/>
      <c r="R171" s="1"/>
      <c r="S171" s="1"/>
      <c r="T171" s="1"/>
      <c r="U171" s="1"/>
      <c r="V171" s="1"/>
      <c r="W171" s="1"/>
      <c r="X171" s="1"/>
      <c r="Y171" s="8"/>
      <c r="Z171" s="1"/>
    </row>
    <row r="172" spans="1:26" ht="13.5" customHeight="1">
      <c r="A172" s="1"/>
      <c r="B172" s="200"/>
      <c r="C172" s="446" t="s">
        <v>136</v>
      </c>
      <c r="D172" s="428"/>
      <c r="E172" s="181" t="s">
        <v>137</v>
      </c>
      <c r="F172" s="181" t="s">
        <v>138</v>
      </c>
      <c r="G172" s="181" t="s">
        <v>139</v>
      </c>
      <c r="H172" s="181" t="s">
        <v>140</v>
      </c>
      <c r="I172" s="446" t="s">
        <v>141</v>
      </c>
      <c r="J172" s="428"/>
      <c r="K172" s="181" t="s">
        <v>142</v>
      </c>
      <c r="L172" s="181" t="s">
        <v>143</v>
      </c>
      <c r="M172" s="446" t="s">
        <v>116</v>
      </c>
      <c r="N172" s="428"/>
      <c r="O172" s="1"/>
      <c r="P172" s="1"/>
      <c r="Q172" s="1"/>
      <c r="R172" s="1"/>
      <c r="S172" s="1"/>
      <c r="T172" s="1"/>
      <c r="U172" s="1"/>
      <c r="V172" s="1"/>
      <c r="W172" s="1"/>
      <c r="X172" s="1"/>
      <c r="Y172" s="8"/>
      <c r="Z172" s="1"/>
    </row>
    <row r="173" spans="1:26" ht="13.5" customHeight="1">
      <c r="A173" s="1"/>
      <c r="B173" s="183" t="s">
        <v>10</v>
      </c>
      <c r="C173" s="449"/>
      <c r="D173" s="428"/>
      <c r="E173" s="201"/>
      <c r="F173" s="201"/>
      <c r="G173" s="202"/>
      <c r="H173" s="186"/>
      <c r="I173" s="459"/>
      <c r="J173" s="428"/>
      <c r="K173" s="116"/>
      <c r="L173" s="116"/>
      <c r="M173" s="457"/>
      <c r="N173" s="428"/>
      <c r="O173" s="1"/>
      <c r="P173" s="1"/>
      <c r="Q173" s="1"/>
      <c r="R173" s="1"/>
      <c r="S173" s="1"/>
      <c r="T173" s="1"/>
      <c r="U173" s="1"/>
      <c r="V173" s="1"/>
      <c r="W173" s="1"/>
      <c r="X173" s="1"/>
      <c r="Y173" s="8"/>
      <c r="Z173" s="1"/>
    </row>
    <row r="174" spans="1:26" ht="13.5" customHeight="1">
      <c r="A174" s="1"/>
      <c r="B174" s="183" t="s">
        <v>144</v>
      </c>
      <c r="C174" s="457"/>
      <c r="D174" s="428"/>
      <c r="E174" s="203"/>
      <c r="F174" s="201"/>
      <c r="G174" s="204"/>
      <c r="H174" s="186"/>
      <c r="I174" s="459"/>
      <c r="J174" s="428"/>
      <c r="K174" s="116"/>
      <c r="L174" s="116"/>
      <c r="M174" s="457"/>
      <c r="N174" s="428"/>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60" t="s">
        <v>161</v>
      </c>
      <c r="C177" s="384"/>
      <c r="D177" s="384"/>
      <c r="E177" s="384"/>
      <c r="F177" s="384"/>
      <c r="G177" s="384"/>
      <c r="H177" s="384"/>
      <c r="I177" s="384"/>
      <c r="J177" s="384"/>
      <c r="K177" s="384"/>
      <c r="L177" s="384"/>
      <c r="M177" s="384"/>
      <c r="N177" s="428"/>
      <c r="O177" s="458" t="s">
        <v>205</v>
      </c>
      <c r="P177" s="381"/>
      <c r="Q177" s="381"/>
      <c r="R177" s="1"/>
      <c r="S177" s="1"/>
      <c r="T177" s="1"/>
      <c r="U177" s="1"/>
      <c r="V177" s="1"/>
      <c r="W177" s="1"/>
      <c r="X177" s="1"/>
      <c r="Y177" s="8"/>
      <c r="Z177" s="1"/>
    </row>
    <row r="178" spans="1:26" ht="13.5" customHeight="1">
      <c r="A178" s="1"/>
      <c r="B178" s="453" t="s">
        <v>206</v>
      </c>
      <c r="C178" s="454"/>
      <c r="D178" s="454"/>
      <c r="E178" s="454"/>
      <c r="F178" s="454"/>
      <c r="G178" s="454"/>
      <c r="H178" s="454"/>
      <c r="I178" s="454"/>
      <c r="J178" s="454"/>
      <c r="K178" s="454"/>
      <c r="L178" s="454"/>
      <c r="M178" s="454"/>
      <c r="N178" s="455"/>
      <c r="O178" s="381"/>
      <c r="P178" s="381"/>
      <c r="Q178" s="381"/>
      <c r="R178" s="1"/>
      <c r="S178" s="1"/>
      <c r="T178" s="1"/>
      <c r="U178" s="1"/>
      <c r="V178" s="1"/>
      <c r="W178" s="1"/>
      <c r="X178" s="1"/>
      <c r="Y178" s="8"/>
      <c r="Z178" s="1"/>
    </row>
    <row r="179" spans="1:26" ht="13.5" customHeight="1">
      <c r="A179" s="1"/>
      <c r="B179" s="200"/>
      <c r="C179" s="446" t="s">
        <v>136</v>
      </c>
      <c r="D179" s="428"/>
      <c r="E179" s="181" t="s">
        <v>137</v>
      </c>
      <c r="F179" s="181" t="s">
        <v>138</v>
      </c>
      <c r="G179" s="181" t="s">
        <v>139</v>
      </c>
      <c r="H179" s="181" t="s">
        <v>140</v>
      </c>
      <c r="I179" s="446" t="s">
        <v>141</v>
      </c>
      <c r="J179" s="428"/>
      <c r="K179" s="181" t="s">
        <v>142</v>
      </c>
      <c r="L179" s="181" t="s">
        <v>143</v>
      </c>
      <c r="M179" s="446" t="s">
        <v>116</v>
      </c>
      <c r="N179" s="428"/>
      <c r="O179" s="381"/>
      <c r="P179" s="381"/>
      <c r="Q179" s="381"/>
      <c r="R179" s="1"/>
      <c r="S179" s="1"/>
      <c r="T179" s="1"/>
      <c r="U179" s="1"/>
      <c r="V179" s="1"/>
      <c r="W179" s="1"/>
      <c r="X179" s="1"/>
      <c r="Y179" s="8"/>
      <c r="Z179" s="1"/>
    </row>
    <row r="180" spans="1:26" ht="13.5" customHeight="1">
      <c r="A180" s="1"/>
      <c r="B180" s="183" t="s">
        <v>10</v>
      </c>
      <c r="C180" s="449"/>
      <c r="D180" s="428"/>
      <c r="E180" s="201"/>
      <c r="F180" s="201"/>
      <c r="G180" s="202"/>
      <c r="H180" s="186"/>
      <c r="I180" s="459"/>
      <c r="J180" s="428"/>
      <c r="K180" s="116"/>
      <c r="L180" s="116"/>
      <c r="M180" s="457"/>
      <c r="N180" s="428"/>
      <c r="O180" s="381"/>
      <c r="P180" s="381"/>
      <c r="Q180" s="381"/>
      <c r="R180" s="1"/>
      <c r="S180" s="1"/>
      <c r="T180" s="1"/>
      <c r="U180" s="1"/>
      <c r="V180" s="1"/>
      <c r="W180" s="1"/>
      <c r="X180" s="1"/>
      <c r="Y180" s="8"/>
      <c r="Z180" s="1"/>
    </row>
    <row r="181" spans="1:26" ht="13.5" customHeight="1">
      <c r="A181" s="1"/>
      <c r="B181" s="183" t="s">
        <v>144</v>
      </c>
      <c r="C181" s="457"/>
      <c r="D181" s="428"/>
      <c r="E181" s="203"/>
      <c r="F181" s="201"/>
      <c r="G181" s="204"/>
      <c r="H181" s="186"/>
      <c r="I181" s="459"/>
      <c r="J181" s="428"/>
      <c r="K181" s="116"/>
      <c r="L181" s="116"/>
      <c r="M181" s="457"/>
      <c r="N181" s="428"/>
      <c r="O181" s="381"/>
      <c r="P181" s="381"/>
      <c r="Q181" s="38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6"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207</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82</v>
      </c>
      <c r="D10" s="31">
        <f>C10/C15</f>
        <v>0.7192982456140351</v>
      </c>
      <c r="E10" s="32"/>
      <c r="F10" s="1"/>
      <c r="G10" s="33" t="s">
        <v>11</v>
      </c>
      <c r="H10" s="35">
        <v>68</v>
      </c>
      <c r="I10" s="31">
        <f>H10/H12</f>
        <v>0.59649122807017541</v>
      </c>
      <c r="J10" s="1"/>
      <c r="K10" s="29" t="s">
        <v>12</v>
      </c>
      <c r="L10" s="35">
        <v>105</v>
      </c>
      <c r="M10" s="31">
        <f>L10/L15</f>
        <v>0.92105263157894735</v>
      </c>
      <c r="N10" s="1"/>
      <c r="O10" s="146" t="s">
        <v>13</v>
      </c>
      <c r="P10" s="147">
        <v>98</v>
      </c>
      <c r="Q10" s="148">
        <f>P10/L15</f>
        <v>0.85964912280701755</v>
      </c>
      <c r="R10" s="1"/>
      <c r="S10" s="149" t="s">
        <v>14</v>
      </c>
      <c r="T10" s="150">
        <v>10</v>
      </c>
      <c r="U10" s="151">
        <f>C15/T10</f>
        <v>11.4</v>
      </c>
      <c r="V10" s="40"/>
      <c r="W10" s="41"/>
      <c r="X10" s="24"/>
      <c r="Y10" s="1"/>
      <c r="Z10" s="1"/>
    </row>
    <row r="11" spans="1:26" ht="13.5" customHeight="1">
      <c r="A11" s="1"/>
      <c r="B11" s="29" t="s">
        <v>15</v>
      </c>
      <c r="C11" s="30">
        <v>32</v>
      </c>
      <c r="D11" s="31">
        <f>C11/C15</f>
        <v>0.2807017543859649</v>
      </c>
      <c r="E11" s="32"/>
      <c r="F11" s="1"/>
      <c r="G11" s="33" t="s">
        <v>16</v>
      </c>
      <c r="H11" s="35">
        <v>46</v>
      </c>
      <c r="I11" s="31">
        <f>H11/H12</f>
        <v>0.40350877192982454</v>
      </c>
      <c r="J11" s="1"/>
      <c r="K11" s="29" t="s">
        <v>17</v>
      </c>
      <c r="L11" s="34">
        <v>7</v>
      </c>
      <c r="M11" s="31">
        <f>L11/L15</f>
        <v>6.1403508771929821E-2</v>
      </c>
      <c r="N11" s="1"/>
      <c r="O11" s="42" t="s">
        <v>18</v>
      </c>
      <c r="P11" s="35">
        <v>6</v>
      </c>
      <c r="Q11" s="31">
        <f>P11/C15</f>
        <v>5.2631578947368418E-2</v>
      </c>
      <c r="R11" s="1"/>
      <c r="S11" s="38" t="s">
        <v>19</v>
      </c>
      <c r="T11" s="35">
        <v>3</v>
      </c>
      <c r="U11" s="39">
        <f>C15/T11</f>
        <v>38</v>
      </c>
      <c r="V11" s="40"/>
      <c r="W11" s="41"/>
      <c r="X11" s="9"/>
      <c r="Y11" s="1"/>
      <c r="Z11" s="1"/>
    </row>
    <row r="12" spans="1:26" ht="13.5" customHeight="1">
      <c r="A12" s="1"/>
      <c r="B12" s="29"/>
      <c r="C12" s="43"/>
      <c r="D12" s="31"/>
      <c r="E12" s="32"/>
      <c r="F12" s="1"/>
      <c r="G12" s="44" t="s">
        <v>20</v>
      </c>
      <c r="H12" s="45">
        <f t="shared" ref="H12:I12" si="0">SUM(H10:H11)</f>
        <v>114</v>
      </c>
      <c r="I12" s="46">
        <f t="shared" si="0"/>
        <v>1</v>
      </c>
      <c r="J12" s="1"/>
      <c r="K12" s="29" t="s">
        <v>21</v>
      </c>
      <c r="L12" s="34">
        <v>0</v>
      </c>
      <c r="M12" s="31">
        <f>L12/L15</f>
        <v>0</v>
      </c>
      <c r="N12" s="1"/>
      <c r="O12" s="42" t="s">
        <v>22</v>
      </c>
      <c r="P12" s="35">
        <v>6</v>
      </c>
      <c r="Q12" s="31">
        <f>P12/C15</f>
        <v>5.2631578947368418E-2</v>
      </c>
      <c r="R12" s="1"/>
      <c r="S12" s="38" t="s">
        <v>7</v>
      </c>
      <c r="T12" s="34">
        <v>2</v>
      </c>
      <c r="U12" s="39">
        <f>C15/T12</f>
        <v>57</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1.7543859649122806E-2</v>
      </c>
      <c r="R13" s="1"/>
      <c r="S13" s="49" t="s">
        <v>20</v>
      </c>
      <c r="T13" s="50">
        <f>SUM(T10:T12)</f>
        <v>15</v>
      </c>
      <c r="U13" s="51">
        <f>C15/T13</f>
        <v>7.6</v>
      </c>
      <c r="V13" s="401" t="s">
        <v>23</v>
      </c>
      <c r="W13" s="402"/>
      <c r="X13" s="52"/>
      <c r="Y13" s="1"/>
      <c r="Z13" s="1"/>
    </row>
    <row r="14" spans="1:26" ht="13.5" customHeight="1">
      <c r="A14" s="1"/>
      <c r="B14" s="53"/>
      <c r="C14" s="43"/>
      <c r="D14" s="31"/>
      <c r="E14" s="32"/>
      <c r="F14" s="1"/>
      <c r="G14" s="9"/>
      <c r="H14" s="1"/>
      <c r="I14" s="1"/>
      <c r="J14" s="1"/>
      <c r="K14" s="29" t="s">
        <v>7</v>
      </c>
      <c r="L14" s="34">
        <v>2</v>
      </c>
      <c r="M14" s="31">
        <f>L14/L15</f>
        <v>1.7543859649122806E-2</v>
      </c>
      <c r="N14" s="1"/>
      <c r="O14" s="54" t="s">
        <v>25</v>
      </c>
      <c r="P14" s="55">
        <v>2</v>
      </c>
      <c r="Q14" s="56">
        <f>P14/C15</f>
        <v>1.7543859649122806E-2</v>
      </c>
      <c r="R14" s="1"/>
      <c r="S14" s="1"/>
      <c r="T14" s="1"/>
      <c r="U14" s="1"/>
      <c r="V14" s="403" t="s">
        <v>23</v>
      </c>
      <c r="W14" s="381"/>
      <c r="X14" s="57"/>
      <c r="Y14" s="1"/>
      <c r="Z14" s="1"/>
    </row>
    <row r="15" spans="1:26" ht="13.5" customHeight="1">
      <c r="A15" s="1"/>
      <c r="B15" s="44" t="s">
        <v>20</v>
      </c>
      <c r="C15" s="58">
        <f t="shared" ref="C15:D15" si="1">SUM(C10:C14)</f>
        <v>114</v>
      </c>
      <c r="D15" s="46">
        <f t="shared" si="1"/>
        <v>1</v>
      </c>
      <c r="E15" s="32"/>
      <c r="F15" s="1"/>
      <c r="G15" s="9"/>
      <c r="H15" s="1"/>
      <c r="I15" s="1"/>
      <c r="J15" s="1"/>
      <c r="K15" s="44" t="s">
        <v>20</v>
      </c>
      <c r="L15" s="45">
        <f t="shared" ref="L15:M15" si="2">SUM(L10:L14)</f>
        <v>114</v>
      </c>
      <c r="M15" s="46">
        <f t="shared" si="2"/>
        <v>1</v>
      </c>
      <c r="N15" s="1"/>
      <c r="O15" s="59" t="s">
        <v>26</v>
      </c>
      <c r="P15" s="152">
        <v>51</v>
      </c>
      <c r="Q15" s="61">
        <f>P15/C15</f>
        <v>0.44736842105263158</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207</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78"/>
      <c r="U22" s="79"/>
      <c r="V22" s="80"/>
      <c r="W22" s="75"/>
      <c r="X22" s="24"/>
      <c r="Y22" s="73"/>
      <c r="Z22" s="1"/>
    </row>
    <row r="23" spans="1:26" ht="13.5" customHeight="1">
      <c r="A23" s="1"/>
      <c r="B23" s="81" t="s">
        <v>42</v>
      </c>
      <c r="C23" s="411">
        <f>C21-C22</f>
        <v>0</v>
      </c>
      <c r="D23" s="412"/>
      <c r="E23" s="412"/>
      <c r="F23" s="413"/>
      <c r="G23" s="83">
        <f t="shared" ref="G23:H23" si="3">G21-G22</f>
        <v>-2</v>
      </c>
      <c r="H23" s="411">
        <f t="shared" si="3"/>
        <v>-9</v>
      </c>
      <c r="I23" s="412"/>
      <c r="J23" s="413"/>
      <c r="K23" s="83">
        <f t="shared" ref="K23:L23" si="4">K21-K22</f>
        <v>-10</v>
      </c>
      <c r="L23" s="411">
        <f t="shared" si="4"/>
        <v>-10</v>
      </c>
      <c r="M23" s="412"/>
      <c r="N23" s="413"/>
      <c r="O23" s="83">
        <f t="shared" ref="O23:P23" si="5">O21-O22</f>
        <v>-7</v>
      </c>
      <c r="P23" s="411">
        <f t="shared" si="5"/>
        <v>-5</v>
      </c>
      <c r="Q23" s="412"/>
      <c r="R23" s="413"/>
      <c r="S23" s="83">
        <f>S21-S22</f>
        <v>-6</v>
      </c>
      <c r="T23" s="411">
        <f>T21-T22</f>
        <v>0</v>
      </c>
      <c r="U23" s="413"/>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207</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165</v>
      </c>
      <c r="M31" s="412"/>
      <c r="N31" s="413"/>
      <c r="O31" s="156">
        <v>110</v>
      </c>
      <c r="P31" s="461" t="s">
        <v>165</v>
      </c>
      <c r="Q31" s="412"/>
      <c r="R31" s="413"/>
      <c r="S31" s="156" t="s">
        <v>165</v>
      </c>
      <c r="T31" s="461" t="s">
        <v>165</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89"/>
      <c r="L33" s="414"/>
      <c r="M33" s="406"/>
      <c r="N33" s="407"/>
      <c r="O33" s="89"/>
      <c r="P33" s="414"/>
      <c r="Q33" s="406"/>
      <c r="R33" s="407"/>
      <c r="S33" s="89"/>
      <c r="T33" s="414"/>
      <c r="U33" s="407"/>
      <c r="V33" s="89"/>
      <c r="W33" s="91"/>
      <c r="X33" s="92"/>
      <c r="Y33" s="93"/>
      <c r="Z33" s="1"/>
    </row>
    <row r="34" spans="1:26" ht="13.5" customHeight="1">
      <c r="A34" s="1"/>
      <c r="B34" s="1"/>
      <c r="C34" s="417">
        <v>113</v>
      </c>
      <c r="D34" s="412"/>
      <c r="E34" s="412"/>
      <c r="F34" s="413"/>
      <c r="G34" s="97">
        <v>114</v>
      </c>
      <c r="H34" s="415">
        <v>113</v>
      </c>
      <c r="I34" s="412"/>
      <c r="J34" s="413"/>
      <c r="K34" s="94"/>
      <c r="L34" s="415"/>
      <c r="M34" s="412"/>
      <c r="N34" s="413"/>
      <c r="O34" s="94"/>
      <c r="P34" s="415"/>
      <c r="Q34" s="412"/>
      <c r="R34" s="413"/>
      <c r="S34" s="94"/>
      <c r="T34" s="415"/>
      <c r="U34" s="413"/>
      <c r="V34" s="94"/>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60">
        <v>110</v>
      </c>
      <c r="L40" s="418">
        <v>107</v>
      </c>
      <c r="M40" s="412"/>
      <c r="N40" s="413"/>
      <c r="O40" s="102"/>
      <c r="P40" s="418"/>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207</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154">
        <v>43773</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61">
        <v>5</v>
      </c>
      <c r="U44" s="413"/>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v>43780</v>
      </c>
      <c r="D46" s="406"/>
      <c r="E46" s="406"/>
      <c r="F46" s="407"/>
      <c r="G46" s="158">
        <v>43787</v>
      </c>
      <c r="H46" s="414">
        <v>43794</v>
      </c>
      <c r="I46" s="406"/>
      <c r="J46" s="407"/>
      <c r="K46" s="158">
        <v>43801</v>
      </c>
      <c r="L46" s="414">
        <v>43808</v>
      </c>
      <c r="M46" s="406"/>
      <c r="N46" s="407"/>
      <c r="O46" s="158">
        <v>44181</v>
      </c>
      <c r="P46" s="414">
        <v>44188</v>
      </c>
      <c r="Q46" s="406"/>
      <c r="R46" s="407"/>
      <c r="S46" s="158">
        <v>44195</v>
      </c>
      <c r="T46" s="414">
        <v>43836</v>
      </c>
      <c r="U46" s="407"/>
      <c r="V46" s="158">
        <v>43843</v>
      </c>
      <c r="W46" s="158">
        <v>43850</v>
      </c>
      <c r="X46" s="92"/>
      <c r="Y46" s="93"/>
      <c r="Z46" s="1"/>
    </row>
    <row r="47" spans="1:26" ht="13.5" customHeight="1">
      <c r="A47" s="1"/>
      <c r="B47" s="1"/>
      <c r="C47" s="462">
        <v>9</v>
      </c>
      <c r="D47" s="412"/>
      <c r="E47" s="412"/>
      <c r="F47" s="413"/>
      <c r="G47" s="97">
        <v>8</v>
      </c>
      <c r="H47" s="415">
        <v>5</v>
      </c>
      <c r="I47" s="412"/>
      <c r="J47" s="413"/>
      <c r="K47" s="97">
        <v>16</v>
      </c>
      <c r="L47" s="415" t="s">
        <v>165</v>
      </c>
      <c r="M47" s="412"/>
      <c r="N47" s="413"/>
      <c r="O47" s="156">
        <v>11</v>
      </c>
      <c r="P47" s="461" t="s">
        <v>165</v>
      </c>
      <c r="Q47" s="412"/>
      <c r="R47" s="413"/>
      <c r="S47" s="156" t="s">
        <v>165</v>
      </c>
      <c r="T47" s="461">
        <v>2</v>
      </c>
      <c r="U47" s="413"/>
      <c r="V47" s="156">
        <v>8</v>
      </c>
      <c r="W47" s="208">
        <v>12</v>
      </c>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v>43857</v>
      </c>
      <c r="D49" s="406"/>
      <c r="E49" s="406"/>
      <c r="F49" s="407"/>
      <c r="G49" s="158">
        <v>43864</v>
      </c>
      <c r="H49" s="414">
        <v>43871</v>
      </c>
      <c r="I49" s="406"/>
      <c r="J49" s="407"/>
      <c r="K49" s="89"/>
      <c r="L49" s="414"/>
      <c r="M49" s="406"/>
      <c r="N49" s="407"/>
      <c r="O49" s="89"/>
      <c r="P49" s="414"/>
      <c r="Q49" s="406"/>
      <c r="R49" s="407"/>
      <c r="S49" s="89"/>
      <c r="T49" s="414"/>
      <c r="U49" s="407"/>
      <c r="V49" s="89"/>
      <c r="W49" s="91"/>
      <c r="X49" s="92"/>
      <c r="Y49" s="93"/>
      <c r="Z49" s="1"/>
    </row>
    <row r="50" spans="1:26" ht="13.5" customHeight="1">
      <c r="A50" s="1"/>
      <c r="B50" s="1"/>
      <c r="C50" s="417">
        <v>2</v>
      </c>
      <c r="D50" s="412"/>
      <c r="E50" s="412"/>
      <c r="F50" s="413"/>
      <c r="G50" s="97">
        <v>3</v>
      </c>
      <c r="H50" s="415">
        <v>3</v>
      </c>
      <c r="I50" s="412"/>
      <c r="J50" s="413"/>
      <c r="K50" s="94"/>
      <c r="L50" s="415"/>
      <c r="M50" s="412"/>
      <c r="N50" s="413"/>
      <c r="O50" s="94"/>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60">
        <v>3</v>
      </c>
      <c r="H56" s="467">
        <v>6</v>
      </c>
      <c r="I56" s="412"/>
      <c r="J56" s="413"/>
      <c r="K56" s="161">
        <v>8</v>
      </c>
      <c r="L56" s="418">
        <v>7</v>
      </c>
      <c r="M56" s="412"/>
      <c r="N56" s="413"/>
      <c r="O56" s="161">
        <v>8</v>
      </c>
      <c r="P56" s="418">
        <v>3</v>
      </c>
      <c r="Q56" s="412"/>
      <c r="R56" s="413"/>
      <c r="S56" s="102"/>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207</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7">
        <v>3</v>
      </c>
      <c r="L61" s="415">
        <v>0</v>
      </c>
      <c r="M61" s="412"/>
      <c r="N61" s="413"/>
      <c r="O61" s="94">
        <v>0</v>
      </c>
      <c r="P61" s="415">
        <v>2</v>
      </c>
      <c r="Q61" s="412"/>
      <c r="R61" s="413"/>
      <c r="S61" s="94"/>
      <c r="T61" s="415"/>
      <c r="U61" s="413"/>
      <c r="V61" s="94"/>
      <c r="W61" s="98"/>
      <c r="X61" s="98">
        <f>C61+G61+H61+K61+L61+O61+P61+S61+T61+V61+W61</f>
        <v>9</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63" t="s">
        <v>52</v>
      </c>
      <c r="H63" s="402"/>
      <c r="I63" s="402"/>
      <c r="J63" s="464"/>
      <c r="K63" s="463" t="s">
        <v>53</v>
      </c>
      <c r="L63" s="402"/>
      <c r="M63" s="402"/>
      <c r="N63" s="402"/>
      <c r="O63" s="402"/>
      <c r="P63" s="402"/>
      <c r="Q63" s="402"/>
      <c r="R63" s="402"/>
      <c r="S63" s="464"/>
      <c r="T63" s="463" t="s">
        <v>54</v>
      </c>
      <c r="U63" s="464"/>
      <c r="V63" s="109" t="s">
        <v>55</v>
      </c>
      <c r="W63" s="24"/>
      <c r="X63" s="1"/>
      <c r="Y63" s="73"/>
      <c r="Z63" s="1"/>
    </row>
    <row r="64" spans="1:26" ht="18" customHeight="1">
      <c r="A64" s="1"/>
      <c r="B64" s="1"/>
      <c r="C64" s="9"/>
      <c r="D64" s="1"/>
      <c r="E64" s="1"/>
      <c r="F64" s="162">
        <v>43853</v>
      </c>
      <c r="G64" s="465" t="s">
        <v>208</v>
      </c>
      <c r="H64" s="384"/>
      <c r="I64" s="384"/>
      <c r="J64" s="428"/>
      <c r="K64" s="466" t="s">
        <v>209</v>
      </c>
      <c r="L64" s="384"/>
      <c r="M64" s="384"/>
      <c r="N64" s="384"/>
      <c r="O64" s="384"/>
      <c r="P64" s="384"/>
      <c r="Q64" s="384"/>
      <c r="R64" s="384"/>
      <c r="S64" s="428"/>
      <c r="T64" s="465" t="s">
        <v>62</v>
      </c>
      <c r="U64" s="428"/>
      <c r="V64" s="163">
        <v>1</v>
      </c>
      <c r="W64" s="24"/>
      <c r="X64" s="1"/>
      <c r="Y64" s="73"/>
      <c r="Z64" s="1"/>
    </row>
    <row r="65" spans="1:26" ht="30.75" customHeight="1">
      <c r="A65" s="1"/>
      <c r="B65" s="1"/>
      <c r="C65" s="9"/>
      <c r="D65" s="1"/>
      <c r="E65" s="1"/>
      <c r="F65" s="164">
        <v>43865</v>
      </c>
      <c r="G65" s="465" t="s">
        <v>210</v>
      </c>
      <c r="H65" s="384"/>
      <c r="I65" s="384"/>
      <c r="J65" s="428"/>
      <c r="K65" s="466" t="s">
        <v>211</v>
      </c>
      <c r="L65" s="384"/>
      <c r="M65" s="384"/>
      <c r="N65" s="384"/>
      <c r="O65" s="384"/>
      <c r="P65" s="384"/>
      <c r="Q65" s="384"/>
      <c r="R65" s="384"/>
      <c r="S65" s="428"/>
      <c r="T65" s="465" t="s">
        <v>212</v>
      </c>
      <c r="U65" s="428"/>
      <c r="V65" s="165" t="s">
        <v>213</v>
      </c>
      <c r="W65" s="24"/>
      <c r="X65" s="1"/>
      <c r="Y65" s="73"/>
      <c r="Z65" s="1"/>
    </row>
    <row r="66" spans="1:26" ht="30" customHeight="1">
      <c r="A66" s="1"/>
      <c r="B66" s="432" t="s">
        <v>60</v>
      </c>
      <c r="C66" s="428"/>
      <c r="D66" s="1"/>
      <c r="E66" s="1"/>
      <c r="F66" s="164"/>
      <c r="G66" s="465"/>
      <c r="H66" s="384"/>
      <c r="I66" s="384"/>
      <c r="J66" s="428"/>
      <c r="K66" s="466"/>
      <c r="L66" s="384"/>
      <c r="M66" s="384"/>
      <c r="N66" s="384"/>
      <c r="O66" s="384"/>
      <c r="P66" s="384"/>
      <c r="Q66" s="384"/>
      <c r="R66" s="384"/>
      <c r="S66" s="428"/>
      <c r="T66" s="465"/>
      <c r="U66" s="428"/>
      <c r="V66" s="166"/>
      <c r="W66" s="24"/>
      <c r="X66" s="1"/>
      <c r="Y66" s="73"/>
      <c r="Z66" s="1"/>
    </row>
    <row r="67" spans="1:26" ht="16.5" customHeight="1">
      <c r="A67" s="1"/>
      <c r="B67" s="113" t="s">
        <v>61</v>
      </c>
      <c r="C67" s="114" t="s">
        <v>62</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63</v>
      </c>
      <c r="C68" s="114" t="s">
        <v>64</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65</v>
      </c>
      <c r="C69" s="114" t="s">
        <v>66</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67</v>
      </c>
      <c r="C70" s="114" t="s">
        <v>58</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68</v>
      </c>
      <c r="C71" s="114" t="s">
        <v>69</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8"/>
      <c r="G74" s="430"/>
      <c r="H74" s="384"/>
      <c r="I74" s="384"/>
      <c r="J74" s="428"/>
      <c r="K74" s="429"/>
      <c r="L74" s="384"/>
      <c r="M74" s="384"/>
      <c r="N74" s="384"/>
      <c r="O74" s="384"/>
      <c r="P74" s="384"/>
      <c r="Q74" s="384"/>
      <c r="R74" s="384"/>
      <c r="S74" s="428"/>
      <c r="T74" s="427"/>
      <c r="U74" s="428"/>
      <c r="V74" s="115"/>
      <c r="W74" s="9"/>
      <c r="X74" s="1"/>
      <c r="Y74" s="8"/>
      <c r="Z74" s="1"/>
    </row>
    <row r="75" spans="1:26" ht="18" customHeight="1">
      <c r="A75" s="1"/>
      <c r="B75" s="209" t="s">
        <v>7</v>
      </c>
      <c r="C75" s="184" t="s">
        <v>212</v>
      </c>
      <c r="D75" s="1"/>
      <c r="E75" s="1"/>
      <c r="F75" s="118"/>
      <c r="G75" s="430"/>
      <c r="H75" s="384"/>
      <c r="I75" s="384"/>
      <c r="J75" s="428"/>
      <c r="K75" s="429"/>
      <c r="L75" s="384"/>
      <c r="M75" s="384"/>
      <c r="N75" s="384"/>
      <c r="O75" s="384"/>
      <c r="P75" s="384"/>
      <c r="Q75" s="384"/>
      <c r="R75" s="384"/>
      <c r="S75" s="428"/>
      <c r="T75" s="430"/>
      <c r="U75" s="428"/>
      <c r="V75" s="111"/>
      <c r="W75" s="9"/>
      <c r="X75" s="1"/>
      <c r="Y75" s="8"/>
      <c r="Z75" s="1"/>
    </row>
    <row r="76" spans="1:26" ht="15" customHeight="1">
      <c r="A76" s="1"/>
      <c r="B76" s="1"/>
      <c r="C76" s="9"/>
      <c r="D76" s="1"/>
      <c r="E76" s="1"/>
      <c r="F76" s="118"/>
      <c r="G76" s="430"/>
      <c r="H76" s="384"/>
      <c r="I76" s="384"/>
      <c r="J76" s="428"/>
      <c r="K76" s="429"/>
      <c r="L76" s="384"/>
      <c r="M76" s="384"/>
      <c r="N76" s="384"/>
      <c r="O76" s="384"/>
      <c r="P76" s="384"/>
      <c r="Q76" s="384"/>
      <c r="R76" s="384"/>
      <c r="S76" s="428"/>
      <c r="T76" s="430"/>
      <c r="U76" s="428"/>
      <c r="V76" s="111"/>
      <c r="W76" s="9"/>
      <c r="X76" s="1"/>
      <c r="Y76" s="8"/>
      <c r="Z76" s="1"/>
    </row>
    <row r="77" spans="1:26" ht="13.5" customHeight="1">
      <c r="A77" s="1"/>
      <c r="B77" s="1"/>
      <c r="C77" s="9"/>
      <c r="D77" s="1"/>
      <c r="E77" s="1"/>
      <c r="F77" s="119"/>
      <c r="G77" s="433"/>
      <c r="H77" s="434"/>
      <c r="I77" s="434"/>
      <c r="J77" s="435"/>
      <c r="K77" s="436"/>
      <c r="L77" s="434"/>
      <c r="M77" s="434"/>
      <c r="N77" s="434"/>
      <c r="O77" s="434"/>
      <c r="P77" s="434"/>
      <c r="Q77" s="434"/>
      <c r="R77" s="434"/>
      <c r="S77" s="435"/>
      <c r="T77" s="433"/>
      <c r="U77" s="435"/>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207</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437" t="s">
        <v>94</v>
      </c>
      <c r="H81" s="378"/>
      <c r="I81" s="1"/>
      <c r="J81" s="1"/>
      <c r="K81" s="437" t="s">
        <v>95</v>
      </c>
      <c r="L81" s="378"/>
      <c r="M81" s="1"/>
      <c r="N81" s="1"/>
      <c r="O81" s="437" t="s">
        <v>96</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67" t="s">
        <v>97</v>
      </c>
      <c r="F83" s="121"/>
      <c r="G83" s="468">
        <v>226</v>
      </c>
      <c r="H83" s="378"/>
      <c r="I83" s="1"/>
      <c r="J83" s="1"/>
      <c r="K83" s="468">
        <v>27</v>
      </c>
      <c r="L83" s="378"/>
      <c r="M83" s="1"/>
      <c r="N83" s="1"/>
      <c r="O83" s="470">
        <v>14</v>
      </c>
      <c r="P83" s="378"/>
      <c r="Q83" s="1"/>
      <c r="R83" s="1"/>
      <c r="S83" s="379"/>
      <c r="T83" s="378"/>
      <c r="U83" s="1"/>
      <c r="V83" s="127"/>
      <c r="W83" s="1"/>
      <c r="X83" s="1"/>
      <c r="Y83" s="1"/>
      <c r="Z83" s="1"/>
    </row>
    <row r="84" spans="1:26" ht="13.5" customHeight="1">
      <c r="A84" s="1"/>
      <c r="B84" s="380"/>
      <c r="C84" s="381"/>
      <c r="D84" s="168"/>
      <c r="E84" s="169" t="s">
        <v>98</v>
      </c>
      <c r="F84" s="121"/>
      <c r="G84" s="377" t="s">
        <v>99</v>
      </c>
      <c r="H84" s="378"/>
      <c r="I84" s="1"/>
      <c r="J84" s="1"/>
      <c r="K84" s="377" t="s">
        <v>99</v>
      </c>
      <c r="L84" s="378"/>
      <c r="M84" s="1"/>
      <c r="N84" s="1"/>
      <c r="O84" s="377" t="s">
        <v>99</v>
      </c>
      <c r="P84" s="378"/>
      <c r="Q84" s="1"/>
      <c r="R84" s="1"/>
      <c r="S84" s="395"/>
      <c r="T84" s="378"/>
      <c r="U84" s="1"/>
      <c r="V84" s="124"/>
      <c r="W84" s="125"/>
      <c r="X84" s="1"/>
      <c r="Y84" s="1"/>
      <c r="Z84" s="1"/>
    </row>
    <row r="85" spans="1:26" ht="13.5" customHeight="1">
      <c r="A85" s="1"/>
      <c r="B85" s="382"/>
      <c r="C85" s="381"/>
      <c r="D85" s="170"/>
      <c r="E85" s="205">
        <f>G83+K83+O83</f>
        <v>267</v>
      </c>
      <c r="F85" s="121"/>
      <c r="G85" s="379">
        <v>60</v>
      </c>
      <c r="H85" s="378"/>
      <c r="I85" s="1"/>
      <c r="J85" s="1"/>
      <c r="K85" s="379">
        <v>5</v>
      </c>
      <c r="L85" s="378"/>
      <c r="M85" s="1"/>
      <c r="N85" s="1"/>
      <c r="O85" s="379">
        <v>1</v>
      </c>
      <c r="P85" s="378"/>
      <c r="Q85" s="1"/>
      <c r="R85" s="1"/>
      <c r="S85" s="379"/>
      <c r="T85" s="378"/>
      <c r="U85" s="1"/>
      <c r="V85" s="127"/>
      <c r="W85" s="1"/>
      <c r="X85" s="1"/>
      <c r="Y85" s="1"/>
      <c r="Z85" s="1"/>
    </row>
    <row r="86" spans="1:26" ht="13.5" customHeight="1">
      <c r="A86" s="1"/>
      <c r="B86" s="380"/>
      <c r="C86" s="381"/>
      <c r="D86" s="168"/>
      <c r="E86" s="169" t="s">
        <v>100</v>
      </c>
      <c r="F86" s="121"/>
      <c r="G86" s="377" t="s">
        <v>41</v>
      </c>
      <c r="H86" s="378"/>
      <c r="I86" s="1"/>
      <c r="J86" s="1"/>
      <c r="K86" s="377" t="s">
        <v>41</v>
      </c>
      <c r="L86" s="378"/>
      <c r="M86" s="1"/>
      <c r="N86" s="1"/>
      <c r="O86" s="377" t="s">
        <v>41</v>
      </c>
      <c r="P86" s="378"/>
      <c r="Q86" s="1"/>
      <c r="R86" s="1"/>
      <c r="S86" s="395"/>
      <c r="T86" s="378"/>
      <c r="U86" s="1"/>
      <c r="V86" s="124"/>
      <c r="W86" s="125"/>
      <c r="X86" s="1"/>
      <c r="Y86" s="8"/>
      <c r="Z86" s="1"/>
    </row>
    <row r="87" spans="1:26" ht="13.5" customHeight="1">
      <c r="A87" s="1"/>
      <c r="B87" s="382"/>
      <c r="C87" s="381"/>
      <c r="D87" s="172"/>
      <c r="E87" s="171">
        <f>G85+K85+O85</f>
        <v>66</v>
      </c>
      <c r="F87" s="121"/>
      <c r="G87" s="379">
        <v>180</v>
      </c>
      <c r="H87" s="378"/>
      <c r="I87" s="1"/>
      <c r="J87" s="1"/>
      <c r="K87" s="379">
        <v>24</v>
      </c>
      <c r="L87" s="378"/>
      <c r="M87" s="1"/>
      <c r="N87" s="1"/>
      <c r="O87" s="379">
        <v>12</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438" t="s">
        <v>214</v>
      </c>
      <c r="H90" s="378"/>
      <c r="I90" s="1"/>
      <c r="J90" s="1"/>
      <c r="K90" s="438" t="s">
        <v>215</v>
      </c>
      <c r="L90" s="378"/>
      <c r="M90" s="1"/>
      <c r="N90" s="1"/>
      <c r="O90" s="438" t="s">
        <v>216</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207</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39" t="s">
        <v>105</v>
      </c>
      <c r="H95" s="425"/>
      <c r="I95" s="425"/>
      <c r="J95" s="425"/>
      <c r="K95" s="425"/>
      <c r="L95" s="425"/>
      <c r="M95" s="425"/>
      <c r="N95" s="425"/>
      <c r="O95" s="425"/>
      <c r="P95" s="425"/>
      <c r="Q95" s="425"/>
      <c r="R95" s="425"/>
      <c r="S95" s="425"/>
      <c r="T95" s="400"/>
      <c r="U95" s="1"/>
      <c r="V95" s="1"/>
      <c r="W95" s="1"/>
      <c r="X95" s="1"/>
      <c r="Y95" s="8"/>
      <c r="Z95" s="1"/>
    </row>
    <row r="96" spans="1:26" ht="57.75" customHeight="1">
      <c r="A96" s="1"/>
      <c r="B96" s="1"/>
      <c r="C96" s="9"/>
      <c r="D96" s="176">
        <v>43866</v>
      </c>
      <c r="E96" s="177" t="s">
        <v>217</v>
      </c>
      <c r="F96" s="177" t="s">
        <v>213</v>
      </c>
      <c r="G96" s="440" t="s">
        <v>218</v>
      </c>
      <c r="H96" s="384"/>
      <c r="I96" s="384"/>
      <c r="J96" s="384"/>
      <c r="K96" s="384"/>
      <c r="L96" s="384"/>
      <c r="M96" s="384"/>
      <c r="N96" s="384"/>
      <c r="O96" s="384"/>
      <c r="P96" s="384"/>
      <c r="Q96" s="384"/>
      <c r="R96" s="384"/>
      <c r="S96" s="384"/>
      <c r="T96" s="385"/>
      <c r="U96" s="1"/>
      <c r="V96" s="1"/>
      <c r="W96" s="1"/>
      <c r="X96" s="1"/>
      <c r="Y96" s="8"/>
      <c r="Z96" s="1"/>
    </row>
    <row r="97" spans="1:26" ht="57.7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57.75"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57.75"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9.7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42" t="s">
        <v>109</v>
      </c>
      <c r="C106" s="389"/>
      <c r="D106" s="389"/>
      <c r="E106" s="389"/>
      <c r="F106" s="389"/>
      <c r="G106" s="389"/>
      <c r="H106" s="389"/>
      <c r="I106" s="443"/>
      <c r="J106" s="67"/>
      <c r="K106" s="388" t="s">
        <v>207</v>
      </c>
      <c r="L106" s="389"/>
      <c r="M106" s="389"/>
      <c r="N106" s="389"/>
      <c r="O106" s="389"/>
      <c r="P106" s="389"/>
      <c r="Q106" s="389"/>
      <c r="R106" s="389"/>
      <c r="S106" s="389"/>
      <c r="T106" s="389"/>
      <c r="U106" s="390"/>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8"/>
      <c r="Z109" s="1"/>
    </row>
    <row r="110" spans="1:26" ht="13.5" customHeight="1">
      <c r="A110" s="1"/>
      <c r="B110" s="180"/>
      <c r="C110" s="446" t="s">
        <v>112</v>
      </c>
      <c r="D110" s="428"/>
      <c r="E110" s="181" t="s">
        <v>113</v>
      </c>
      <c r="F110" s="181" t="s">
        <v>219</v>
      </c>
      <c r="G110" s="181" t="s">
        <v>115</v>
      </c>
      <c r="H110" s="182" t="s">
        <v>220</v>
      </c>
      <c r="I110" s="210"/>
      <c r="J110" s="1"/>
      <c r="K110" s="1"/>
      <c r="L110" s="1"/>
      <c r="M110" s="1"/>
      <c r="N110" s="1"/>
      <c r="O110" s="1"/>
      <c r="P110" s="1"/>
      <c r="Q110" s="1"/>
      <c r="R110" s="1"/>
      <c r="S110" s="1"/>
      <c r="T110" s="1"/>
      <c r="U110" s="1"/>
      <c r="V110" s="1"/>
      <c r="W110" s="1"/>
      <c r="X110" s="1"/>
      <c r="Y110" s="8"/>
      <c r="Z110" s="1"/>
    </row>
    <row r="111" spans="1:26" ht="13.5" customHeight="1">
      <c r="A111" s="1"/>
      <c r="B111" s="183" t="s">
        <v>117</v>
      </c>
      <c r="C111" s="447">
        <v>0.75</v>
      </c>
      <c r="D111" s="428"/>
      <c r="E111" s="211">
        <v>0.73</v>
      </c>
      <c r="F111" s="184" t="s">
        <v>118</v>
      </c>
      <c r="G111" s="185">
        <v>75</v>
      </c>
      <c r="H111" s="187" t="s">
        <v>123</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47">
        <v>0.78</v>
      </c>
      <c r="D112" s="428"/>
      <c r="E112" s="211">
        <v>0.74</v>
      </c>
      <c r="F112" s="184" t="s">
        <v>118</v>
      </c>
      <c r="G112" s="185">
        <v>75</v>
      </c>
      <c r="H112" s="187" t="s">
        <v>123</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47">
        <v>0.83</v>
      </c>
      <c r="D113" s="428"/>
      <c r="E113" s="201">
        <v>0.91</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48">
        <v>0.74</v>
      </c>
      <c r="D114" s="428"/>
      <c r="E114" s="211">
        <v>0.71</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49">
        <v>0.42</v>
      </c>
      <c r="D115" s="428"/>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49">
        <v>0.69</v>
      </c>
      <c r="D116" s="428"/>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42" t="s">
        <v>126</v>
      </c>
      <c r="C118" s="389"/>
      <c r="D118" s="389"/>
      <c r="E118" s="389"/>
      <c r="F118" s="389"/>
      <c r="G118" s="389"/>
      <c r="H118" s="389"/>
      <c r="I118" s="443"/>
      <c r="J118" s="67"/>
      <c r="K118" s="388" t="s">
        <v>207</v>
      </c>
      <c r="L118" s="389"/>
      <c r="M118" s="389"/>
      <c r="N118" s="389"/>
      <c r="O118" s="389"/>
      <c r="P118" s="389"/>
      <c r="Q118" s="389"/>
      <c r="R118" s="389"/>
      <c r="S118" s="389"/>
      <c r="T118" s="389"/>
      <c r="U118" s="390"/>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50" t="s">
        <v>127</v>
      </c>
      <c r="G120" s="428"/>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44" t="s">
        <v>133</v>
      </c>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17.25" customHeight="1">
      <c r="A127" s="1"/>
      <c r="B127" s="451"/>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23.25" customHeight="1">
      <c r="A128" s="1"/>
      <c r="B128" s="452" t="s">
        <v>221</v>
      </c>
      <c r="C128" s="384"/>
      <c r="D128" s="384"/>
      <c r="E128" s="384"/>
      <c r="F128" s="384"/>
      <c r="G128" s="384"/>
      <c r="H128" s="384"/>
      <c r="I128" s="384"/>
      <c r="J128" s="384"/>
      <c r="K128" s="384"/>
      <c r="L128" s="384"/>
      <c r="M128" s="384"/>
      <c r="N128" s="428"/>
      <c r="O128" s="1"/>
      <c r="P128" s="1"/>
      <c r="Q128" s="1"/>
      <c r="R128" s="1"/>
      <c r="S128" s="1"/>
      <c r="T128" s="1"/>
      <c r="U128" s="1"/>
      <c r="V128" s="1"/>
      <c r="W128" s="1"/>
      <c r="X128" s="1"/>
      <c r="Y128" s="8"/>
      <c r="Z128" s="1"/>
    </row>
    <row r="129" spans="1:26" ht="18" customHeight="1">
      <c r="A129" s="1"/>
      <c r="B129" s="453" t="s">
        <v>222</v>
      </c>
      <c r="C129" s="454"/>
      <c r="D129" s="454"/>
      <c r="E129" s="454"/>
      <c r="F129" s="454"/>
      <c r="G129" s="454"/>
      <c r="H129" s="454"/>
      <c r="I129" s="454"/>
      <c r="J129" s="454"/>
      <c r="K129" s="454"/>
      <c r="L129" s="454"/>
      <c r="M129" s="454"/>
      <c r="N129" s="455"/>
      <c r="O129" s="1"/>
      <c r="P129" s="1"/>
      <c r="Q129" s="1"/>
      <c r="R129" s="1"/>
      <c r="S129" s="1"/>
      <c r="T129" s="1"/>
      <c r="U129" s="1"/>
      <c r="V129" s="1"/>
      <c r="W129" s="1"/>
      <c r="X129" s="1"/>
      <c r="Y129" s="8"/>
      <c r="Z129" s="1"/>
    </row>
    <row r="130" spans="1:26" ht="13.5" customHeight="1">
      <c r="A130" s="1"/>
      <c r="B130" s="200"/>
      <c r="C130" s="446" t="s">
        <v>136</v>
      </c>
      <c r="D130" s="428"/>
      <c r="E130" s="181" t="s">
        <v>137</v>
      </c>
      <c r="F130" s="181" t="s">
        <v>138</v>
      </c>
      <c r="G130" s="181" t="s">
        <v>139</v>
      </c>
      <c r="H130" s="181" t="s">
        <v>140</v>
      </c>
      <c r="I130" s="446" t="s">
        <v>141</v>
      </c>
      <c r="J130" s="428"/>
      <c r="K130" s="181" t="s">
        <v>142</v>
      </c>
      <c r="L130" s="181" t="s">
        <v>143</v>
      </c>
      <c r="M130" s="446" t="s">
        <v>116</v>
      </c>
      <c r="N130" s="428"/>
      <c r="O130" s="1"/>
      <c r="P130" s="1"/>
      <c r="Q130" s="1"/>
      <c r="R130" s="1"/>
      <c r="S130" s="1"/>
      <c r="T130" s="1"/>
      <c r="U130" s="1"/>
      <c r="V130" s="1"/>
      <c r="W130" s="1"/>
      <c r="X130" s="1"/>
      <c r="Y130" s="8"/>
      <c r="Z130" s="1"/>
    </row>
    <row r="131" spans="1:26" ht="13.5" customHeight="1">
      <c r="A131" s="1"/>
      <c r="B131" s="183" t="s">
        <v>10</v>
      </c>
      <c r="C131" s="449">
        <v>0.70899999999999996</v>
      </c>
      <c r="D131" s="428"/>
      <c r="E131" s="201">
        <v>0.16500000000000001</v>
      </c>
      <c r="F131" s="201">
        <v>0.10100000000000001</v>
      </c>
      <c r="G131" s="202">
        <v>2.5000000000000001E-2</v>
      </c>
      <c r="H131" s="186"/>
      <c r="I131" s="459"/>
      <c r="J131" s="428"/>
      <c r="K131" s="116"/>
      <c r="L131" s="116"/>
      <c r="M131" s="456" t="s">
        <v>123</v>
      </c>
      <c r="N131" s="428"/>
      <c r="O131" s="1"/>
      <c r="P131" s="1"/>
      <c r="Q131" s="1"/>
      <c r="R131" s="1"/>
      <c r="S131" s="1"/>
      <c r="T131" s="1"/>
      <c r="U131" s="1"/>
      <c r="V131" s="1"/>
      <c r="W131" s="1"/>
      <c r="X131" s="1"/>
      <c r="Y131" s="8"/>
      <c r="Z131" s="1"/>
    </row>
    <row r="132" spans="1:26" ht="13.5" customHeight="1">
      <c r="A132" s="1"/>
      <c r="B132" s="183" t="s">
        <v>144</v>
      </c>
      <c r="C132" s="449">
        <v>0.13300000000000001</v>
      </c>
      <c r="D132" s="428"/>
      <c r="E132" s="203">
        <v>6.7000000000000004E-2</v>
      </c>
      <c r="F132" s="201">
        <v>0.3</v>
      </c>
      <c r="G132" s="204">
        <v>0.5</v>
      </c>
      <c r="H132" s="186"/>
      <c r="I132" s="459"/>
      <c r="J132" s="428"/>
      <c r="K132" s="116"/>
      <c r="L132" s="116"/>
      <c r="M132" s="457" t="s">
        <v>119</v>
      </c>
      <c r="N132" s="428"/>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60" t="s">
        <v>223</v>
      </c>
      <c r="C135" s="384"/>
      <c r="D135" s="384"/>
      <c r="E135" s="384"/>
      <c r="F135" s="384"/>
      <c r="G135" s="384"/>
      <c r="H135" s="384"/>
      <c r="I135" s="384"/>
      <c r="J135" s="384"/>
      <c r="K135" s="384"/>
      <c r="L135" s="384"/>
      <c r="M135" s="384"/>
      <c r="N135" s="428"/>
      <c r="O135" s="458" t="s">
        <v>224</v>
      </c>
      <c r="P135" s="381"/>
      <c r="Q135" s="381"/>
      <c r="R135" s="1"/>
      <c r="S135" s="1"/>
      <c r="T135" s="1"/>
      <c r="U135" s="1"/>
      <c r="V135" s="1"/>
      <c r="W135" s="1"/>
      <c r="X135" s="1"/>
      <c r="Y135" s="8"/>
      <c r="Z135" s="1"/>
    </row>
    <row r="136" spans="1:26" ht="18" customHeight="1">
      <c r="A136" s="1"/>
      <c r="B136" s="453" t="s">
        <v>225</v>
      </c>
      <c r="C136" s="454"/>
      <c r="D136" s="454"/>
      <c r="E136" s="454"/>
      <c r="F136" s="454"/>
      <c r="G136" s="454"/>
      <c r="H136" s="454"/>
      <c r="I136" s="454"/>
      <c r="J136" s="454"/>
      <c r="K136" s="454"/>
      <c r="L136" s="454"/>
      <c r="M136" s="454"/>
      <c r="N136" s="455"/>
      <c r="O136" s="381"/>
      <c r="P136" s="381"/>
      <c r="Q136" s="38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381"/>
      <c r="P137" s="381"/>
      <c r="Q137" s="381"/>
      <c r="R137" s="1"/>
      <c r="S137" s="1"/>
      <c r="T137" s="1"/>
      <c r="U137" s="1"/>
      <c r="V137" s="1"/>
      <c r="W137" s="1"/>
      <c r="X137" s="1"/>
      <c r="Y137" s="8"/>
      <c r="Z137" s="1"/>
    </row>
    <row r="138" spans="1:26" ht="13.5" customHeight="1">
      <c r="A138" s="1"/>
      <c r="B138" s="183" t="s">
        <v>10</v>
      </c>
      <c r="C138" s="449">
        <v>0.13750000000000001</v>
      </c>
      <c r="D138" s="428"/>
      <c r="E138" s="201">
        <v>0.73</v>
      </c>
      <c r="F138" s="201">
        <v>0.10100000000000001</v>
      </c>
      <c r="G138" s="202">
        <v>2.5000000000000001E-2</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83" t="s">
        <v>144</v>
      </c>
      <c r="C139" s="457" t="s">
        <v>148</v>
      </c>
      <c r="D139" s="428"/>
      <c r="E139" s="203">
        <v>0.19700000000000001</v>
      </c>
      <c r="F139" s="201">
        <v>0.3</v>
      </c>
      <c r="G139" s="204">
        <v>0.5</v>
      </c>
      <c r="H139" s="186"/>
      <c r="I139" s="459"/>
      <c r="J139" s="428"/>
      <c r="K139" s="116"/>
      <c r="L139" s="116"/>
      <c r="M139" s="457" t="s">
        <v>119</v>
      </c>
      <c r="N139" s="428"/>
      <c r="O139" s="381"/>
      <c r="P139" s="381"/>
      <c r="Q139" s="38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52" t="s">
        <v>226</v>
      </c>
      <c r="C142" s="384"/>
      <c r="D142" s="384"/>
      <c r="E142" s="384"/>
      <c r="F142" s="384"/>
      <c r="G142" s="384"/>
      <c r="H142" s="384"/>
      <c r="I142" s="384"/>
      <c r="J142" s="384"/>
      <c r="K142" s="384"/>
      <c r="L142" s="384"/>
      <c r="M142" s="384"/>
      <c r="N142" s="428"/>
      <c r="O142" s="1"/>
      <c r="P142" s="1"/>
      <c r="Q142" s="1"/>
      <c r="R142" s="1"/>
      <c r="S142" s="1"/>
      <c r="T142" s="1"/>
      <c r="U142" s="1"/>
      <c r="V142" s="1"/>
      <c r="W142" s="1"/>
      <c r="X142" s="1"/>
      <c r="Y142" s="8"/>
      <c r="Z142" s="1"/>
    </row>
    <row r="143" spans="1:26" ht="17.25" customHeight="1">
      <c r="A143" s="1"/>
      <c r="B143" s="453" t="s">
        <v>227</v>
      </c>
      <c r="C143" s="454"/>
      <c r="D143" s="454"/>
      <c r="E143" s="454"/>
      <c r="F143" s="454"/>
      <c r="G143" s="454"/>
      <c r="H143" s="454"/>
      <c r="I143" s="454"/>
      <c r="J143" s="454"/>
      <c r="K143" s="454"/>
      <c r="L143" s="454"/>
      <c r="M143" s="454"/>
      <c r="N143" s="455"/>
      <c r="O143" s="1"/>
      <c r="P143" s="1"/>
      <c r="Q143" s="1"/>
      <c r="R143" s="1"/>
      <c r="S143" s="1"/>
      <c r="T143" s="1"/>
      <c r="U143" s="1"/>
      <c r="V143" s="1"/>
      <c r="W143" s="1"/>
      <c r="X143" s="1"/>
      <c r="Y143" s="8"/>
      <c r="Z143" s="1"/>
    </row>
    <row r="144" spans="1:26" ht="13.5" customHeight="1">
      <c r="A144" s="1"/>
      <c r="B144" s="200"/>
      <c r="C144" s="446" t="s">
        <v>136</v>
      </c>
      <c r="D144" s="428"/>
      <c r="E144" s="181" t="s">
        <v>137</v>
      </c>
      <c r="F144" s="181" t="s">
        <v>138</v>
      </c>
      <c r="G144" s="181" t="s">
        <v>139</v>
      </c>
      <c r="H144" s="181" t="s">
        <v>140</v>
      </c>
      <c r="I144" s="446" t="s">
        <v>141</v>
      </c>
      <c r="J144" s="428"/>
      <c r="K144" s="181" t="s">
        <v>142</v>
      </c>
      <c r="L144" s="181" t="s">
        <v>143</v>
      </c>
      <c r="M144" s="446" t="s">
        <v>116</v>
      </c>
      <c r="N144" s="428"/>
      <c r="O144" s="1"/>
      <c r="P144" s="1"/>
      <c r="Q144" s="1"/>
      <c r="R144" s="1"/>
      <c r="S144" s="1"/>
      <c r="T144" s="1"/>
      <c r="U144" s="1"/>
      <c r="V144" s="1"/>
      <c r="W144" s="1"/>
      <c r="X144" s="1"/>
      <c r="Y144" s="8"/>
      <c r="Z144" s="1"/>
    </row>
    <row r="145" spans="1:26" ht="13.5" customHeight="1">
      <c r="A145" s="1"/>
      <c r="B145" s="183" t="s">
        <v>10</v>
      </c>
      <c r="C145" s="449">
        <v>0.09</v>
      </c>
      <c r="D145" s="428"/>
      <c r="E145" s="206">
        <v>0.13</v>
      </c>
      <c r="F145" s="201">
        <v>0.22</v>
      </c>
      <c r="G145" s="207">
        <v>0.42699999999999999</v>
      </c>
      <c r="H145" s="204">
        <v>0.12</v>
      </c>
      <c r="I145" s="459"/>
      <c r="J145" s="428"/>
      <c r="K145" s="116"/>
      <c r="L145" s="116"/>
      <c r="M145" s="457" t="s">
        <v>119</v>
      </c>
      <c r="N145" s="428"/>
      <c r="O145" s="1"/>
      <c r="P145" s="1"/>
      <c r="Q145" s="1"/>
      <c r="R145" s="1"/>
      <c r="S145" s="1"/>
      <c r="T145" s="1"/>
      <c r="U145" s="1"/>
      <c r="V145" s="1"/>
      <c r="W145" s="1"/>
      <c r="X145" s="1"/>
      <c r="Y145" s="8"/>
      <c r="Z145" s="1"/>
    </row>
    <row r="146" spans="1:26" ht="13.5" customHeight="1">
      <c r="A146" s="1"/>
      <c r="B146" s="183" t="s">
        <v>144</v>
      </c>
      <c r="C146" s="457" t="s">
        <v>148</v>
      </c>
      <c r="D146" s="428"/>
      <c r="E146" s="186" t="s">
        <v>148</v>
      </c>
      <c r="F146" s="206">
        <v>0.06</v>
      </c>
      <c r="G146" s="206">
        <v>0.19</v>
      </c>
      <c r="H146" s="201">
        <v>0.12</v>
      </c>
      <c r="I146" s="469">
        <v>0.32</v>
      </c>
      <c r="J146" s="428"/>
      <c r="K146" s="204">
        <v>0.16</v>
      </c>
      <c r="L146" s="116"/>
      <c r="M146" s="456" t="s">
        <v>123</v>
      </c>
      <c r="N146" s="428"/>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60" t="s">
        <v>228</v>
      </c>
      <c r="C149" s="384"/>
      <c r="D149" s="384"/>
      <c r="E149" s="384"/>
      <c r="F149" s="384"/>
      <c r="G149" s="384"/>
      <c r="H149" s="384"/>
      <c r="I149" s="384"/>
      <c r="J149" s="384"/>
      <c r="K149" s="384"/>
      <c r="L149" s="384"/>
      <c r="M149" s="384"/>
      <c r="N149" s="428"/>
      <c r="O149" s="458" t="s">
        <v>229</v>
      </c>
      <c r="P149" s="381"/>
      <c r="Q149" s="381"/>
      <c r="R149" s="1"/>
      <c r="S149" s="1"/>
      <c r="T149" s="1"/>
      <c r="U149" s="1"/>
      <c r="V149" s="1"/>
      <c r="W149" s="1"/>
      <c r="X149" s="1"/>
      <c r="Y149" s="8"/>
      <c r="Z149" s="1"/>
    </row>
    <row r="150" spans="1:26" ht="13.5" customHeight="1">
      <c r="A150" s="1"/>
      <c r="B150" s="453" t="s">
        <v>230</v>
      </c>
      <c r="C150" s="454"/>
      <c r="D150" s="454"/>
      <c r="E150" s="454"/>
      <c r="F150" s="454"/>
      <c r="G150" s="454"/>
      <c r="H150" s="454"/>
      <c r="I150" s="454"/>
      <c r="J150" s="454"/>
      <c r="K150" s="454"/>
      <c r="L150" s="454"/>
      <c r="M150" s="454"/>
      <c r="N150" s="455"/>
      <c r="O150" s="381"/>
      <c r="P150" s="381"/>
      <c r="Q150" s="381"/>
      <c r="R150" s="1"/>
      <c r="S150" s="1"/>
      <c r="T150" s="1"/>
      <c r="U150" s="1"/>
      <c r="V150" s="1"/>
      <c r="W150" s="1"/>
      <c r="X150" s="1"/>
      <c r="Y150" s="8"/>
      <c r="Z150" s="1"/>
    </row>
    <row r="151" spans="1:26" ht="13.5" customHeight="1">
      <c r="A151" s="1"/>
      <c r="B151" s="200"/>
      <c r="C151" s="446" t="s">
        <v>136</v>
      </c>
      <c r="D151" s="428"/>
      <c r="E151" s="181" t="s">
        <v>137</v>
      </c>
      <c r="F151" s="181" t="s">
        <v>138</v>
      </c>
      <c r="G151" s="181" t="s">
        <v>139</v>
      </c>
      <c r="H151" s="181" t="s">
        <v>140</v>
      </c>
      <c r="I151" s="446" t="s">
        <v>141</v>
      </c>
      <c r="J151" s="428"/>
      <c r="K151" s="181" t="s">
        <v>142</v>
      </c>
      <c r="L151" s="181" t="s">
        <v>143</v>
      </c>
      <c r="M151" s="446" t="s">
        <v>116</v>
      </c>
      <c r="N151" s="428"/>
      <c r="O151" s="381"/>
      <c r="P151" s="381"/>
      <c r="Q151" s="381"/>
      <c r="R151" s="1"/>
      <c r="S151" s="1"/>
      <c r="T151" s="1"/>
      <c r="U151" s="1"/>
      <c r="V151" s="1"/>
      <c r="W151" s="1"/>
      <c r="X151" s="1"/>
      <c r="Y151" s="8"/>
      <c r="Z151" s="1"/>
    </row>
    <row r="152" spans="1:26" ht="13.5" customHeight="1">
      <c r="A152" s="1"/>
      <c r="B152" s="183" t="s">
        <v>10</v>
      </c>
      <c r="C152" s="449"/>
      <c r="D152" s="428"/>
      <c r="E152" s="201"/>
      <c r="F152" s="201"/>
      <c r="G152" s="202"/>
      <c r="H152" s="186"/>
      <c r="I152" s="459"/>
      <c r="J152" s="428"/>
      <c r="K152" s="116"/>
      <c r="L152" s="116"/>
      <c r="M152" s="457"/>
      <c r="N152" s="428"/>
      <c r="O152" s="381"/>
      <c r="P152" s="381"/>
      <c r="Q152" s="381"/>
      <c r="R152" s="1"/>
      <c r="S152" s="1"/>
      <c r="T152" s="1"/>
      <c r="U152" s="1"/>
      <c r="V152" s="1"/>
      <c r="W152" s="1"/>
      <c r="X152" s="1"/>
      <c r="Y152" s="8"/>
      <c r="Z152" s="1"/>
    </row>
    <row r="153" spans="1:26" ht="13.5" customHeight="1">
      <c r="A153" s="1"/>
      <c r="B153" s="183" t="s">
        <v>144</v>
      </c>
      <c r="C153" s="457"/>
      <c r="D153" s="428"/>
      <c r="E153" s="203"/>
      <c r="F153" s="201"/>
      <c r="G153" s="204"/>
      <c r="H153" s="186"/>
      <c r="I153" s="459"/>
      <c r="J153" s="428"/>
      <c r="K153" s="116"/>
      <c r="L153" s="116"/>
      <c r="M153" s="457"/>
      <c r="N153" s="428"/>
      <c r="O153" s="381"/>
      <c r="P153" s="381"/>
      <c r="Q153" s="38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52" t="s">
        <v>231</v>
      </c>
      <c r="C156" s="384"/>
      <c r="D156" s="384"/>
      <c r="E156" s="384"/>
      <c r="F156" s="384"/>
      <c r="G156" s="384"/>
      <c r="H156" s="384"/>
      <c r="I156" s="384"/>
      <c r="J156" s="384"/>
      <c r="K156" s="384"/>
      <c r="L156" s="384"/>
      <c r="M156" s="384"/>
      <c r="N156" s="428"/>
      <c r="O156" s="1"/>
      <c r="P156" s="1"/>
      <c r="Q156" s="1"/>
      <c r="R156" s="1"/>
      <c r="S156" s="1"/>
      <c r="T156" s="1"/>
      <c r="U156" s="1"/>
      <c r="V156" s="1"/>
      <c r="W156" s="1"/>
      <c r="X156" s="1"/>
      <c r="Y156" s="8"/>
      <c r="Z156" s="1"/>
    </row>
    <row r="157" spans="1:26" ht="18" customHeight="1">
      <c r="A157" s="1"/>
      <c r="B157" s="453" t="s">
        <v>232</v>
      </c>
      <c r="C157" s="454"/>
      <c r="D157" s="454"/>
      <c r="E157" s="454"/>
      <c r="F157" s="454"/>
      <c r="G157" s="454"/>
      <c r="H157" s="454"/>
      <c r="I157" s="454"/>
      <c r="J157" s="454"/>
      <c r="K157" s="454"/>
      <c r="L157" s="454"/>
      <c r="M157" s="454"/>
      <c r="N157" s="455"/>
      <c r="O157" s="1"/>
      <c r="P157" s="1"/>
      <c r="Q157" s="1"/>
      <c r="R157" s="1"/>
      <c r="S157" s="1"/>
      <c r="T157" s="1"/>
      <c r="U157" s="1"/>
      <c r="V157" s="1"/>
      <c r="W157" s="1"/>
      <c r="X157" s="1"/>
      <c r="Y157" s="8"/>
      <c r="Z157" s="1"/>
    </row>
    <row r="158" spans="1:26" ht="13.5" customHeight="1">
      <c r="A158" s="1"/>
      <c r="B158" s="200"/>
      <c r="C158" s="446" t="s">
        <v>136</v>
      </c>
      <c r="D158" s="428"/>
      <c r="E158" s="181" t="s">
        <v>137</v>
      </c>
      <c r="F158" s="181" t="s">
        <v>138</v>
      </c>
      <c r="G158" s="181" t="s">
        <v>139</v>
      </c>
      <c r="H158" s="181" t="s">
        <v>140</v>
      </c>
      <c r="I158" s="446" t="s">
        <v>141</v>
      </c>
      <c r="J158" s="428"/>
      <c r="K158" s="181" t="s">
        <v>142</v>
      </c>
      <c r="L158" s="181" t="s">
        <v>143</v>
      </c>
      <c r="M158" s="446" t="s">
        <v>116</v>
      </c>
      <c r="N158" s="428"/>
      <c r="O158" s="1"/>
      <c r="P158" s="1"/>
      <c r="Q158" s="1"/>
      <c r="R158" s="1"/>
      <c r="S158" s="1"/>
      <c r="T158" s="1"/>
      <c r="U158" s="1"/>
      <c r="V158" s="1"/>
      <c r="W158" s="1"/>
      <c r="X158" s="1"/>
      <c r="Y158" s="8"/>
      <c r="Z158" s="1"/>
    </row>
    <row r="159" spans="1:26" ht="13.5" customHeight="1">
      <c r="A159" s="1"/>
      <c r="B159" s="183" t="s">
        <v>10</v>
      </c>
      <c r="C159" s="449"/>
      <c r="D159" s="428"/>
      <c r="E159" s="201"/>
      <c r="F159" s="201"/>
      <c r="G159" s="202"/>
      <c r="H159" s="186"/>
      <c r="I159" s="459"/>
      <c r="J159" s="428"/>
      <c r="K159" s="116"/>
      <c r="L159" s="116"/>
      <c r="M159" s="457"/>
      <c r="N159" s="428"/>
      <c r="O159" s="1"/>
      <c r="P159" s="1"/>
      <c r="Q159" s="1"/>
      <c r="R159" s="1"/>
      <c r="S159" s="1"/>
      <c r="T159" s="1"/>
      <c r="U159" s="1"/>
      <c r="V159" s="1"/>
      <c r="W159" s="1"/>
      <c r="X159" s="1"/>
      <c r="Y159" s="8"/>
      <c r="Z159" s="1"/>
    </row>
    <row r="160" spans="1:26" ht="13.5" customHeight="1">
      <c r="A160" s="1"/>
      <c r="B160" s="183" t="s">
        <v>144</v>
      </c>
      <c r="C160" s="457"/>
      <c r="D160" s="428"/>
      <c r="E160" s="203"/>
      <c r="F160" s="201"/>
      <c r="G160" s="204"/>
      <c r="H160" s="186"/>
      <c r="I160" s="459"/>
      <c r="J160" s="428"/>
      <c r="K160" s="116"/>
      <c r="L160" s="116"/>
      <c r="M160" s="457"/>
      <c r="N160" s="428"/>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60" t="s">
        <v>156</v>
      </c>
      <c r="C163" s="384"/>
      <c r="D163" s="384"/>
      <c r="E163" s="384"/>
      <c r="F163" s="384"/>
      <c r="G163" s="384"/>
      <c r="H163" s="384"/>
      <c r="I163" s="384"/>
      <c r="J163" s="384"/>
      <c r="K163" s="384"/>
      <c r="L163" s="384"/>
      <c r="M163" s="384"/>
      <c r="N163" s="428"/>
      <c r="O163" s="458" t="s">
        <v>233</v>
      </c>
      <c r="P163" s="381"/>
      <c r="Q163" s="381"/>
      <c r="R163" s="1"/>
      <c r="S163" s="1"/>
      <c r="T163" s="1"/>
      <c r="U163" s="1"/>
      <c r="V163" s="1"/>
      <c r="W163" s="1"/>
      <c r="X163" s="1"/>
      <c r="Y163" s="8"/>
      <c r="Z163" s="1"/>
    </row>
    <row r="164" spans="1:26" ht="13.5" customHeight="1">
      <c r="A164" s="1"/>
      <c r="B164" s="453" t="s">
        <v>234</v>
      </c>
      <c r="C164" s="454"/>
      <c r="D164" s="454"/>
      <c r="E164" s="454"/>
      <c r="F164" s="454"/>
      <c r="G164" s="454"/>
      <c r="H164" s="454"/>
      <c r="I164" s="454"/>
      <c r="J164" s="454"/>
      <c r="K164" s="454"/>
      <c r="L164" s="454"/>
      <c r="M164" s="454"/>
      <c r="N164" s="455"/>
      <c r="O164" s="381"/>
      <c r="P164" s="381"/>
      <c r="Q164" s="381"/>
      <c r="R164" s="1"/>
      <c r="S164" s="1"/>
      <c r="T164" s="1"/>
      <c r="U164" s="1"/>
      <c r="V164" s="1"/>
      <c r="W164" s="1"/>
      <c r="X164" s="1"/>
      <c r="Y164" s="8"/>
      <c r="Z164" s="1"/>
    </row>
    <row r="165" spans="1:26" ht="13.5" customHeight="1">
      <c r="A165" s="1"/>
      <c r="B165" s="200"/>
      <c r="C165" s="446" t="s">
        <v>136</v>
      </c>
      <c r="D165" s="428"/>
      <c r="E165" s="181" t="s">
        <v>137</v>
      </c>
      <c r="F165" s="181" t="s">
        <v>138</v>
      </c>
      <c r="G165" s="181" t="s">
        <v>139</v>
      </c>
      <c r="H165" s="181" t="s">
        <v>140</v>
      </c>
      <c r="I165" s="446" t="s">
        <v>141</v>
      </c>
      <c r="J165" s="428"/>
      <c r="K165" s="181" t="s">
        <v>142</v>
      </c>
      <c r="L165" s="181" t="s">
        <v>143</v>
      </c>
      <c r="M165" s="446" t="s">
        <v>116</v>
      </c>
      <c r="N165" s="428"/>
      <c r="O165" s="381"/>
      <c r="P165" s="381"/>
      <c r="Q165" s="381"/>
      <c r="R165" s="1"/>
      <c r="S165" s="1"/>
      <c r="T165" s="1"/>
      <c r="U165" s="1"/>
      <c r="V165" s="1"/>
      <c r="W165" s="1"/>
      <c r="X165" s="1"/>
      <c r="Y165" s="8"/>
      <c r="Z165" s="1"/>
    </row>
    <row r="166" spans="1:26" ht="13.5" customHeight="1">
      <c r="A166" s="1"/>
      <c r="B166" s="183" t="s">
        <v>10</v>
      </c>
      <c r="C166" s="449"/>
      <c r="D166" s="428"/>
      <c r="E166" s="201"/>
      <c r="F166" s="201"/>
      <c r="G166" s="202"/>
      <c r="H166" s="186"/>
      <c r="I166" s="459"/>
      <c r="J166" s="428"/>
      <c r="K166" s="116"/>
      <c r="L166" s="116"/>
      <c r="M166" s="457"/>
      <c r="N166" s="428"/>
      <c r="O166" s="381"/>
      <c r="P166" s="381"/>
      <c r="Q166" s="381"/>
      <c r="R166" s="1"/>
      <c r="S166" s="1"/>
      <c r="T166" s="1"/>
      <c r="U166" s="1"/>
      <c r="V166" s="1"/>
      <c r="W166" s="1"/>
      <c r="X166" s="1"/>
      <c r="Y166" s="8"/>
      <c r="Z166" s="1"/>
    </row>
    <row r="167" spans="1:26" ht="13.5" customHeight="1">
      <c r="A167" s="1"/>
      <c r="B167" s="183" t="s">
        <v>144</v>
      </c>
      <c r="C167" s="457"/>
      <c r="D167" s="428"/>
      <c r="E167" s="203"/>
      <c r="F167" s="201"/>
      <c r="G167" s="204"/>
      <c r="H167" s="186"/>
      <c r="I167" s="459"/>
      <c r="J167" s="428"/>
      <c r="K167" s="116"/>
      <c r="L167" s="116"/>
      <c r="M167" s="457"/>
      <c r="N167" s="428"/>
      <c r="O167" s="381"/>
      <c r="P167" s="381"/>
      <c r="Q167" s="38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52" t="s">
        <v>235</v>
      </c>
      <c r="C170" s="384"/>
      <c r="D170" s="384"/>
      <c r="E170" s="384"/>
      <c r="F170" s="384"/>
      <c r="G170" s="384"/>
      <c r="H170" s="384"/>
      <c r="I170" s="384"/>
      <c r="J170" s="384"/>
      <c r="K170" s="384"/>
      <c r="L170" s="384"/>
      <c r="M170" s="384"/>
      <c r="N170" s="428"/>
      <c r="O170" s="1"/>
      <c r="P170" s="1"/>
      <c r="Q170" s="1"/>
      <c r="R170" s="1"/>
      <c r="S170" s="1"/>
      <c r="T170" s="1"/>
      <c r="U170" s="1"/>
      <c r="V170" s="1"/>
      <c r="W170" s="1"/>
      <c r="X170" s="1"/>
      <c r="Y170" s="8"/>
      <c r="Z170" s="1"/>
    </row>
    <row r="171" spans="1:26" ht="18.75" customHeight="1">
      <c r="A171" s="1"/>
      <c r="B171" s="453" t="s">
        <v>236</v>
      </c>
      <c r="C171" s="454"/>
      <c r="D171" s="454"/>
      <c r="E171" s="454"/>
      <c r="F171" s="454"/>
      <c r="G171" s="454"/>
      <c r="H171" s="454"/>
      <c r="I171" s="454"/>
      <c r="J171" s="454"/>
      <c r="K171" s="454"/>
      <c r="L171" s="454"/>
      <c r="M171" s="454"/>
      <c r="N171" s="455"/>
      <c r="O171" s="1"/>
      <c r="P171" s="1"/>
      <c r="Q171" s="1"/>
      <c r="R171" s="1"/>
      <c r="S171" s="1"/>
      <c r="T171" s="1"/>
      <c r="U171" s="1"/>
      <c r="V171" s="1"/>
      <c r="W171" s="1"/>
      <c r="X171" s="1"/>
      <c r="Y171" s="8"/>
      <c r="Z171" s="1"/>
    </row>
    <row r="172" spans="1:26" ht="13.5" customHeight="1">
      <c r="A172" s="1"/>
      <c r="B172" s="200"/>
      <c r="C172" s="446" t="s">
        <v>136</v>
      </c>
      <c r="D172" s="428"/>
      <c r="E172" s="181" t="s">
        <v>137</v>
      </c>
      <c r="F172" s="181" t="s">
        <v>138</v>
      </c>
      <c r="G172" s="181" t="s">
        <v>139</v>
      </c>
      <c r="H172" s="181" t="s">
        <v>140</v>
      </c>
      <c r="I172" s="446" t="s">
        <v>141</v>
      </c>
      <c r="J172" s="428"/>
      <c r="K172" s="181" t="s">
        <v>142</v>
      </c>
      <c r="L172" s="181" t="s">
        <v>143</v>
      </c>
      <c r="M172" s="446" t="s">
        <v>116</v>
      </c>
      <c r="N172" s="428"/>
      <c r="O172" s="1"/>
      <c r="P172" s="1"/>
      <c r="Q172" s="1"/>
      <c r="R172" s="1"/>
      <c r="S172" s="1"/>
      <c r="T172" s="1"/>
      <c r="U172" s="1"/>
      <c r="V172" s="1"/>
      <c r="W172" s="1"/>
      <c r="X172" s="1"/>
      <c r="Y172" s="8"/>
      <c r="Z172" s="1"/>
    </row>
    <row r="173" spans="1:26" ht="13.5" customHeight="1">
      <c r="A173" s="1"/>
      <c r="B173" s="183" t="s">
        <v>10</v>
      </c>
      <c r="C173" s="449"/>
      <c r="D173" s="428"/>
      <c r="E173" s="201"/>
      <c r="F173" s="201"/>
      <c r="G173" s="202"/>
      <c r="H173" s="186"/>
      <c r="I173" s="459"/>
      <c r="J173" s="428"/>
      <c r="K173" s="116"/>
      <c r="L173" s="116"/>
      <c r="M173" s="457"/>
      <c r="N173" s="428"/>
      <c r="O173" s="1"/>
      <c r="P173" s="1"/>
      <c r="Q173" s="1"/>
      <c r="R173" s="1"/>
      <c r="S173" s="1"/>
      <c r="T173" s="1"/>
      <c r="U173" s="1"/>
      <c r="V173" s="1"/>
      <c r="W173" s="1"/>
      <c r="X173" s="1"/>
      <c r="Y173" s="8"/>
      <c r="Z173" s="1"/>
    </row>
    <row r="174" spans="1:26" ht="13.5" customHeight="1">
      <c r="A174" s="1"/>
      <c r="B174" s="183" t="s">
        <v>144</v>
      </c>
      <c r="C174" s="457"/>
      <c r="D174" s="428"/>
      <c r="E174" s="203"/>
      <c r="F174" s="201"/>
      <c r="G174" s="204"/>
      <c r="H174" s="186"/>
      <c r="I174" s="459"/>
      <c r="J174" s="428"/>
      <c r="K174" s="116"/>
      <c r="L174" s="116"/>
      <c r="M174" s="457"/>
      <c r="N174" s="428"/>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60" t="s">
        <v>161</v>
      </c>
      <c r="C177" s="384"/>
      <c r="D177" s="384"/>
      <c r="E177" s="384"/>
      <c r="F177" s="384"/>
      <c r="G177" s="384"/>
      <c r="H177" s="384"/>
      <c r="I177" s="384"/>
      <c r="J177" s="384"/>
      <c r="K177" s="384"/>
      <c r="L177" s="384"/>
      <c r="M177" s="384"/>
      <c r="N177" s="428"/>
      <c r="O177" s="458" t="s">
        <v>237</v>
      </c>
      <c r="P177" s="381"/>
      <c r="Q177" s="381"/>
      <c r="R177" s="1"/>
      <c r="S177" s="1"/>
      <c r="T177" s="1"/>
      <c r="U177" s="1"/>
      <c r="V177" s="1"/>
      <c r="W177" s="1"/>
      <c r="X177" s="1"/>
      <c r="Y177" s="8"/>
      <c r="Z177" s="1"/>
    </row>
    <row r="178" spans="1:26" ht="13.5" customHeight="1">
      <c r="A178" s="1"/>
      <c r="B178" s="453" t="s">
        <v>238</v>
      </c>
      <c r="C178" s="454"/>
      <c r="D178" s="454"/>
      <c r="E178" s="454"/>
      <c r="F178" s="454"/>
      <c r="G178" s="454"/>
      <c r="H178" s="454"/>
      <c r="I178" s="454"/>
      <c r="J178" s="454"/>
      <c r="K178" s="454"/>
      <c r="L178" s="454"/>
      <c r="M178" s="454"/>
      <c r="N178" s="455"/>
      <c r="O178" s="381"/>
      <c r="P178" s="381"/>
      <c r="Q178" s="381"/>
      <c r="R178" s="1"/>
      <c r="S178" s="1"/>
      <c r="T178" s="1"/>
      <c r="U178" s="1"/>
      <c r="V178" s="1"/>
      <c r="W178" s="1"/>
      <c r="X178" s="1"/>
      <c r="Y178" s="8"/>
      <c r="Z178" s="1"/>
    </row>
    <row r="179" spans="1:26" ht="13.5" customHeight="1">
      <c r="A179" s="1"/>
      <c r="B179" s="200"/>
      <c r="C179" s="446" t="s">
        <v>136</v>
      </c>
      <c r="D179" s="428"/>
      <c r="E179" s="181" t="s">
        <v>137</v>
      </c>
      <c r="F179" s="181" t="s">
        <v>138</v>
      </c>
      <c r="G179" s="181" t="s">
        <v>139</v>
      </c>
      <c r="H179" s="181" t="s">
        <v>140</v>
      </c>
      <c r="I179" s="446" t="s">
        <v>141</v>
      </c>
      <c r="J179" s="428"/>
      <c r="K179" s="181" t="s">
        <v>142</v>
      </c>
      <c r="L179" s="181" t="s">
        <v>143</v>
      </c>
      <c r="M179" s="446" t="s">
        <v>116</v>
      </c>
      <c r="N179" s="428"/>
      <c r="O179" s="381"/>
      <c r="P179" s="381"/>
      <c r="Q179" s="381"/>
      <c r="R179" s="1"/>
      <c r="S179" s="1"/>
      <c r="T179" s="1"/>
      <c r="U179" s="1"/>
      <c r="V179" s="1"/>
      <c r="W179" s="1"/>
      <c r="X179" s="1"/>
      <c r="Y179" s="8"/>
      <c r="Z179" s="1"/>
    </row>
    <row r="180" spans="1:26" ht="13.5" customHeight="1">
      <c r="A180" s="1"/>
      <c r="B180" s="183" t="s">
        <v>10</v>
      </c>
      <c r="C180" s="449"/>
      <c r="D180" s="428"/>
      <c r="E180" s="201"/>
      <c r="F180" s="201"/>
      <c r="G180" s="202"/>
      <c r="H180" s="186"/>
      <c r="I180" s="459"/>
      <c r="J180" s="428"/>
      <c r="K180" s="116"/>
      <c r="L180" s="116"/>
      <c r="M180" s="457"/>
      <c r="N180" s="428"/>
      <c r="O180" s="381"/>
      <c r="P180" s="381"/>
      <c r="Q180" s="381"/>
      <c r="R180" s="1"/>
      <c r="S180" s="1"/>
      <c r="T180" s="1"/>
      <c r="U180" s="1"/>
      <c r="V180" s="1"/>
      <c r="W180" s="1"/>
      <c r="X180" s="1"/>
      <c r="Y180" s="8"/>
      <c r="Z180" s="1"/>
    </row>
    <row r="181" spans="1:26" ht="13.5" customHeight="1">
      <c r="A181" s="1"/>
      <c r="B181" s="183" t="s">
        <v>144</v>
      </c>
      <c r="C181" s="457"/>
      <c r="D181" s="428"/>
      <c r="E181" s="203"/>
      <c r="F181" s="201"/>
      <c r="G181" s="204"/>
      <c r="H181" s="186"/>
      <c r="I181" s="459"/>
      <c r="J181" s="428"/>
      <c r="K181" s="116"/>
      <c r="L181" s="116"/>
      <c r="M181" s="457"/>
      <c r="N181" s="428"/>
      <c r="O181" s="381"/>
      <c r="P181" s="381"/>
      <c r="Q181" s="38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5"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15"/>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239</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84</v>
      </c>
      <c r="D10" s="31">
        <f>C10/C15</f>
        <v>0.72413793103448276</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32</v>
      </c>
      <c r="D11" s="31">
        <f>C11/C15</f>
        <v>0.27586206896551724</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401" t="s">
        <v>23</v>
      </c>
      <c r="W13" s="402"/>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403" t="s">
        <v>23</v>
      </c>
      <c r="W14" s="381"/>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239</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v>116</v>
      </c>
      <c r="U21" s="410"/>
      <c r="V21" s="75"/>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217">
        <v>120</v>
      </c>
      <c r="U22" s="79"/>
      <c r="V22" s="80"/>
      <c r="W22" s="75"/>
      <c r="X22" s="24"/>
      <c r="Y22" s="73"/>
      <c r="Z22" s="1"/>
    </row>
    <row r="23" spans="1:26" ht="13.5" customHeight="1">
      <c r="A23" s="1"/>
      <c r="B23" s="81" t="s">
        <v>42</v>
      </c>
      <c r="C23" s="411">
        <f>C21-C22</f>
        <v>0</v>
      </c>
      <c r="D23" s="412"/>
      <c r="E23" s="412"/>
      <c r="F23" s="413"/>
      <c r="G23" s="83">
        <f t="shared" ref="G23:H23" si="2">G21-G22</f>
        <v>-2</v>
      </c>
      <c r="H23" s="411">
        <f t="shared" si="2"/>
        <v>-9</v>
      </c>
      <c r="I23" s="412"/>
      <c r="J23" s="413"/>
      <c r="K23" s="83">
        <f t="shared" ref="K23:L23" si="3">K21-K22</f>
        <v>-10</v>
      </c>
      <c r="L23" s="411">
        <f t="shared" si="3"/>
        <v>-10</v>
      </c>
      <c r="M23" s="412"/>
      <c r="N23" s="413"/>
      <c r="O23" s="83">
        <f t="shared" ref="O23:P23" si="4">O21-O22</f>
        <v>-7</v>
      </c>
      <c r="P23" s="411">
        <f t="shared" si="4"/>
        <v>-5</v>
      </c>
      <c r="Q23" s="412"/>
      <c r="R23" s="413"/>
      <c r="S23" s="83">
        <f>S21-S22</f>
        <v>-6</v>
      </c>
      <c r="T23" s="411">
        <f>T21-T22</f>
        <v>-4</v>
      </c>
      <c r="U23" s="413"/>
      <c r="V23" s="83">
        <f t="shared" ref="V23:W23" si="5">V21-V22</f>
        <v>0</v>
      </c>
      <c r="W23" s="84">
        <f t="shared" si="5"/>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239</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165</v>
      </c>
      <c r="M31" s="412"/>
      <c r="N31" s="413"/>
      <c r="O31" s="156">
        <v>110</v>
      </c>
      <c r="P31" s="461" t="s">
        <v>165</v>
      </c>
      <c r="Q31" s="412"/>
      <c r="R31" s="413"/>
      <c r="S31" s="156" t="s">
        <v>165</v>
      </c>
      <c r="T31" s="461" t="s">
        <v>165</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158">
        <v>43878</v>
      </c>
      <c r="L33" s="414">
        <v>43885</v>
      </c>
      <c r="M33" s="406"/>
      <c r="N33" s="407"/>
      <c r="O33" s="158">
        <v>43892</v>
      </c>
      <c r="P33" s="414"/>
      <c r="Q33" s="406"/>
      <c r="R33" s="407"/>
      <c r="S33" s="89"/>
      <c r="T33" s="414"/>
      <c r="U33" s="407"/>
      <c r="V33" s="89"/>
      <c r="W33" s="91"/>
      <c r="X33" s="92"/>
      <c r="Y33" s="93"/>
      <c r="Z33" s="1"/>
    </row>
    <row r="34" spans="1:26" ht="13.5" customHeight="1">
      <c r="A34" s="1"/>
      <c r="B34" s="1"/>
      <c r="C34" s="417">
        <v>113</v>
      </c>
      <c r="D34" s="412"/>
      <c r="E34" s="412"/>
      <c r="F34" s="413"/>
      <c r="G34" s="97">
        <v>114</v>
      </c>
      <c r="H34" s="415">
        <v>113</v>
      </c>
      <c r="I34" s="412"/>
      <c r="J34" s="413"/>
      <c r="K34" s="97">
        <v>113</v>
      </c>
      <c r="L34" s="415">
        <v>111</v>
      </c>
      <c r="M34" s="412"/>
      <c r="N34" s="413"/>
      <c r="O34" s="97">
        <v>109</v>
      </c>
      <c r="P34" s="415"/>
      <c r="Q34" s="412"/>
      <c r="R34" s="413"/>
      <c r="S34" s="94"/>
      <c r="T34" s="415"/>
      <c r="U34" s="413"/>
      <c r="V34" s="94"/>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20" t="s">
        <v>30</v>
      </c>
      <c r="D39" s="406"/>
      <c r="E39" s="406"/>
      <c r="F39" s="407"/>
      <c r="G39" s="99" t="s">
        <v>31</v>
      </c>
      <c r="H39" s="419" t="s">
        <v>32</v>
      </c>
      <c r="I39" s="406"/>
      <c r="J39" s="407"/>
      <c r="K39" s="99" t="s">
        <v>33</v>
      </c>
      <c r="L39" s="419" t="s">
        <v>34</v>
      </c>
      <c r="M39" s="406"/>
      <c r="N39" s="407"/>
      <c r="O39" s="99" t="s">
        <v>35</v>
      </c>
      <c r="P39" s="419" t="s">
        <v>36</v>
      </c>
      <c r="Q39" s="406"/>
      <c r="R39" s="407"/>
      <c r="S39" s="99" t="s">
        <v>37</v>
      </c>
      <c r="T39" s="421" t="s">
        <v>38</v>
      </c>
      <c r="U39" s="422"/>
      <c r="V39" s="99" t="s">
        <v>39</v>
      </c>
      <c r="W39" s="101" t="s">
        <v>46</v>
      </c>
      <c r="X39" s="24"/>
      <c r="Y39" s="73"/>
      <c r="Z39" s="1"/>
    </row>
    <row r="40" spans="1:26" ht="13.5" customHeight="1">
      <c r="A40" s="1"/>
      <c r="B40" s="1"/>
      <c r="C40" s="423">
        <v>108</v>
      </c>
      <c r="D40" s="412"/>
      <c r="E40" s="412"/>
      <c r="F40" s="413"/>
      <c r="G40" s="102">
        <v>108</v>
      </c>
      <c r="H40" s="418">
        <v>104</v>
      </c>
      <c r="I40" s="412"/>
      <c r="J40" s="413"/>
      <c r="K40" s="160">
        <v>110</v>
      </c>
      <c r="L40" s="418">
        <v>107</v>
      </c>
      <c r="M40" s="412"/>
      <c r="N40" s="413"/>
      <c r="O40" s="160">
        <v>112</v>
      </c>
      <c r="P40" s="418">
        <v>112</v>
      </c>
      <c r="Q40" s="412"/>
      <c r="R40" s="413"/>
      <c r="S40" s="102"/>
      <c r="T40" s="418"/>
      <c r="U40" s="413"/>
      <c r="V40" s="102"/>
      <c r="W40" s="104"/>
      <c r="X40" s="105"/>
      <c r="Y40" s="106"/>
      <c r="Z40" s="1"/>
    </row>
    <row r="41" spans="1:26" ht="13.5" customHeight="1">
      <c r="A41" s="1"/>
      <c r="B41" s="63" t="s">
        <v>47</v>
      </c>
      <c r="C41" s="64"/>
      <c r="D41" s="65"/>
      <c r="E41" s="65"/>
      <c r="F41" s="65"/>
      <c r="G41" s="66"/>
      <c r="H41" s="67"/>
      <c r="I41" s="67"/>
      <c r="J41" s="67"/>
      <c r="K41" s="388" t="s">
        <v>239</v>
      </c>
      <c r="L41" s="389"/>
      <c r="M41" s="389"/>
      <c r="N41" s="389"/>
      <c r="O41" s="389"/>
      <c r="P41" s="389"/>
      <c r="Q41" s="389"/>
      <c r="R41" s="389"/>
      <c r="S41" s="389"/>
      <c r="T41" s="389"/>
      <c r="U41" s="390"/>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416">
        <v>43705</v>
      </c>
      <c r="D43" s="406"/>
      <c r="E43" s="406"/>
      <c r="F43" s="407"/>
      <c r="G43" s="89">
        <v>43710</v>
      </c>
      <c r="H43" s="414">
        <v>43717</v>
      </c>
      <c r="I43" s="406"/>
      <c r="J43" s="407"/>
      <c r="K43" s="89">
        <v>43724</v>
      </c>
      <c r="L43" s="414">
        <v>43731</v>
      </c>
      <c r="M43" s="406"/>
      <c r="N43" s="407"/>
      <c r="O43" s="89">
        <v>43738</v>
      </c>
      <c r="P43" s="414">
        <v>43745</v>
      </c>
      <c r="Q43" s="406"/>
      <c r="R43" s="407"/>
      <c r="S43" s="89">
        <v>43752</v>
      </c>
      <c r="T43" s="414">
        <v>43759</v>
      </c>
      <c r="U43" s="407"/>
      <c r="V43" s="89">
        <v>43766</v>
      </c>
      <c r="W43" s="154">
        <v>43773</v>
      </c>
      <c r="X43" s="92"/>
      <c r="Y43" s="93"/>
      <c r="Z43" s="1"/>
    </row>
    <row r="44" spans="1:26" ht="13.5" customHeight="1">
      <c r="A44" s="1"/>
      <c r="B44" s="1"/>
      <c r="C44" s="417">
        <v>6</v>
      </c>
      <c r="D44" s="412"/>
      <c r="E44" s="412"/>
      <c r="F44" s="413"/>
      <c r="G44" s="94">
        <v>11</v>
      </c>
      <c r="H44" s="415">
        <v>7</v>
      </c>
      <c r="I44" s="412"/>
      <c r="J44" s="413"/>
      <c r="K44" s="94">
        <v>8</v>
      </c>
      <c r="L44" s="415">
        <v>8</v>
      </c>
      <c r="M44" s="412"/>
      <c r="N44" s="413"/>
      <c r="O44" s="97">
        <v>8</v>
      </c>
      <c r="P44" s="415">
        <v>9</v>
      </c>
      <c r="Q44" s="412"/>
      <c r="R44" s="413"/>
      <c r="S44" s="97">
        <v>6</v>
      </c>
      <c r="T44" s="461">
        <v>5</v>
      </c>
      <c r="U44" s="413"/>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416">
        <v>43780</v>
      </c>
      <c r="D46" s="406"/>
      <c r="E46" s="406"/>
      <c r="F46" s="407"/>
      <c r="G46" s="158">
        <v>43787</v>
      </c>
      <c r="H46" s="414">
        <v>43794</v>
      </c>
      <c r="I46" s="406"/>
      <c r="J46" s="407"/>
      <c r="K46" s="158">
        <v>43801</v>
      </c>
      <c r="L46" s="414">
        <v>43808</v>
      </c>
      <c r="M46" s="406"/>
      <c r="N46" s="407"/>
      <c r="O46" s="158">
        <v>44181</v>
      </c>
      <c r="P46" s="414">
        <v>44188</v>
      </c>
      <c r="Q46" s="406"/>
      <c r="R46" s="407"/>
      <c r="S46" s="158">
        <v>44195</v>
      </c>
      <c r="T46" s="414">
        <v>43836</v>
      </c>
      <c r="U46" s="407"/>
      <c r="V46" s="158">
        <v>43843</v>
      </c>
      <c r="W46" s="158">
        <v>43850</v>
      </c>
      <c r="X46" s="92"/>
      <c r="Y46" s="93"/>
      <c r="Z46" s="1"/>
    </row>
    <row r="47" spans="1:26" ht="13.5" customHeight="1">
      <c r="A47" s="1"/>
      <c r="B47" s="1"/>
      <c r="C47" s="462">
        <v>9</v>
      </c>
      <c r="D47" s="412"/>
      <c r="E47" s="412"/>
      <c r="F47" s="413"/>
      <c r="G47" s="97">
        <v>8</v>
      </c>
      <c r="H47" s="415">
        <v>5</v>
      </c>
      <c r="I47" s="412"/>
      <c r="J47" s="413"/>
      <c r="K47" s="97">
        <v>16</v>
      </c>
      <c r="L47" s="415" t="s">
        <v>165</v>
      </c>
      <c r="M47" s="412"/>
      <c r="N47" s="413"/>
      <c r="O47" s="156">
        <v>11</v>
      </c>
      <c r="P47" s="461" t="s">
        <v>165</v>
      </c>
      <c r="Q47" s="412"/>
      <c r="R47" s="413"/>
      <c r="S47" s="156" t="s">
        <v>165</v>
      </c>
      <c r="T47" s="461">
        <v>2</v>
      </c>
      <c r="U47" s="413"/>
      <c r="V47" s="156">
        <v>8</v>
      </c>
      <c r="W47" s="208">
        <v>12</v>
      </c>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416">
        <v>43857</v>
      </c>
      <c r="D49" s="406"/>
      <c r="E49" s="406"/>
      <c r="F49" s="407"/>
      <c r="G49" s="158">
        <v>43864</v>
      </c>
      <c r="H49" s="414">
        <v>43871</v>
      </c>
      <c r="I49" s="406"/>
      <c r="J49" s="407"/>
      <c r="K49" s="158">
        <v>43878</v>
      </c>
      <c r="L49" s="414">
        <v>43885</v>
      </c>
      <c r="M49" s="406"/>
      <c r="N49" s="407"/>
      <c r="O49" s="158">
        <v>43892</v>
      </c>
      <c r="P49" s="414"/>
      <c r="Q49" s="406"/>
      <c r="R49" s="407"/>
      <c r="S49" s="89"/>
      <c r="T49" s="414"/>
      <c r="U49" s="407"/>
      <c r="V49" s="89"/>
      <c r="W49" s="91"/>
      <c r="X49" s="92"/>
      <c r="Y49" s="93"/>
      <c r="Z49" s="1"/>
    </row>
    <row r="50" spans="1:26" ht="13.5" customHeight="1">
      <c r="A50" s="1"/>
      <c r="B50" s="1"/>
      <c r="C50" s="417">
        <v>2</v>
      </c>
      <c r="D50" s="412"/>
      <c r="E50" s="412"/>
      <c r="F50" s="413"/>
      <c r="G50" s="97">
        <v>3</v>
      </c>
      <c r="H50" s="415">
        <v>3</v>
      </c>
      <c r="I50" s="412"/>
      <c r="J50" s="413"/>
      <c r="K50" s="97">
        <v>4</v>
      </c>
      <c r="L50" s="415">
        <v>6</v>
      </c>
      <c r="M50" s="412"/>
      <c r="N50" s="413"/>
      <c r="O50" s="97">
        <v>3</v>
      </c>
      <c r="P50" s="415"/>
      <c r="Q50" s="412"/>
      <c r="R50" s="413"/>
      <c r="S50" s="94"/>
      <c r="T50" s="415"/>
      <c r="U50" s="413"/>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416"/>
      <c r="D52" s="406"/>
      <c r="E52" s="406"/>
      <c r="F52" s="407"/>
      <c r="G52" s="89"/>
      <c r="H52" s="414"/>
      <c r="I52" s="406"/>
      <c r="J52" s="407"/>
      <c r="K52" s="89"/>
      <c r="L52" s="414"/>
      <c r="M52" s="406"/>
      <c r="N52" s="407"/>
      <c r="O52" s="89"/>
      <c r="P52" s="414"/>
      <c r="Q52" s="406"/>
      <c r="R52" s="407"/>
      <c r="S52" s="89"/>
      <c r="T52" s="414"/>
      <c r="U52" s="407"/>
      <c r="V52" s="89"/>
      <c r="W52" s="91"/>
      <c r="X52" s="92"/>
      <c r="Y52" s="93"/>
      <c r="Z52" s="1"/>
    </row>
    <row r="53" spans="1:26" ht="13.5" customHeight="1">
      <c r="A53" s="1"/>
      <c r="B53" s="1"/>
      <c r="C53" s="417"/>
      <c r="D53" s="412"/>
      <c r="E53" s="412"/>
      <c r="F53" s="413"/>
      <c r="G53" s="94"/>
      <c r="H53" s="415"/>
      <c r="I53" s="412"/>
      <c r="J53" s="413"/>
      <c r="K53" s="94"/>
      <c r="L53" s="415"/>
      <c r="M53" s="412"/>
      <c r="N53" s="413"/>
      <c r="O53" s="94"/>
      <c r="P53" s="415"/>
      <c r="Q53" s="412"/>
      <c r="R53" s="413"/>
      <c r="S53" s="94"/>
      <c r="T53" s="415"/>
      <c r="U53" s="413"/>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20" t="s">
        <v>30</v>
      </c>
      <c r="D55" s="406"/>
      <c r="E55" s="406"/>
      <c r="F55" s="407"/>
      <c r="G55" s="99" t="s">
        <v>31</v>
      </c>
      <c r="H55" s="419" t="s">
        <v>32</v>
      </c>
      <c r="I55" s="406"/>
      <c r="J55" s="407"/>
      <c r="K55" s="99" t="s">
        <v>33</v>
      </c>
      <c r="L55" s="419" t="s">
        <v>34</v>
      </c>
      <c r="M55" s="406"/>
      <c r="N55" s="407"/>
      <c r="O55" s="99" t="s">
        <v>35</v>
      </c>
      <c r="P55" s="419" t="s">
        <v>36</v>
      </c>
      <c r="Q55" s="406"/>
      <c r="R55" s="407"/>
      <c r="S55" s="99" t="s">
        <v>37</v>
      </c>
      <c r="T55" s="421" t="s">
        <v>38</v>
      </c>
      <c r="U55" s="422"/>
      <c r="V55" s="99" t="s">
        <v>39</v>
      </c>
      <c r="W55" s="101" t="s">
        <v>46</v>
      </c>
      <c r="X55" s="24"/>
      <c r="Y55" s="73"/>
      <c r="Z55" s="1"/>
    </row>
    <row r="56" spans="1:26" ht="13.5" customHeight="1">
      <c r="A56" s="1"/>
      <c r="B56" s="1"/>
      <c r="C56" s="423">
        <v>7</v>
      </c>
      <c r="D56" s="412"/>
      <c r="E56" s="412"/>
      <c r="F56" s="413"/>
      <c r="G56" s="160">
        <v>3</v>
      </c>
      <c r="H56" s="467">
        <v>6</v>
      </c>
      <c r="I56" s="412"/>
      <c r="J56" s="413"/>
      <c r="K56" s="161">
        <v>8</v>
      </c>
      <c r="L56" s="418">
        <v>7</v>
      </c>
      <c r="M56" s="412"/>
      <c r="N56" s="413"/>
      <c r="O56" s="161">
        <v>8</v>
      </c>
      <c r="P56" s="418">
        <v>3</v>
      </c>
      <c r="Q56" s="412"/>
      <c r="R56" s="413"/>
      <c r="S56" s="160"/>
      <c r="T56" s="418"/>
      <c r="U56" s="413"/>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88" t="s">
        <v>239</v>
      </c>
      <c r="L58" s="389"/>
      <c r="M58" s="389"/>
      <c r="N58" s="389"/>
      <c r="O58" s="389"/>
      <c r="P58" s="389"/>
      <c r="Q58" s="389"/>
      <c r="R58" s="389"/>
      <c r="S58" s="389"/>
      <c r="T58" s="389"/>
      <c r="U58" s="390"/>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20" t="s">
        <v>30</v>
      </c>
      <c r="D60" s="406"/>
      <c r="E60" s="406"/>
      <c r="F60" s="407"/>
      <c r="G60" s="99" t="s">
        <v>31</v>
      </c>
      <c r="H60" s="419" t="s">
        <v>32</v>
      </c>
      <c r="I60" s="406"/>
      <c r="J60" s="407"/>
      <c r="K60" s="99" t="s">
        <v>33</v>
      </c>
      <c r="L60" s="419" t="s">
        <v>34</v>
      </c>
      <c r="M60" s="406"/>
      <c r="N60" s="407"/>
      <c r="O60" s="99" t="s">
        <v>35</v>
      </c>
      <c r="P60" s="419" t="s">
        <v>36</v>
      </c>
      <c r="Q60" s="406"/>
      <c r="R60" s="407"/>
      <c r="S60" s="99" t="s">
        <v>37</v>
      </c>
      <c r="T60" s="421" t="s">
        <v>38</v>
      </c>
      <c r="U60" s="422"/>
      <c r="V60" s="107" t="s">
        <v>39</v>
      </c>
      <c r="W60" s="101" t="s">
        <v>46</v>
      </c>
      <c r="X60" s="101" t="s">
        <v>49</v>
      </c>
      <c r="Y60" s="73"/>
      <c r="Z60" s="1"/>
    </row>
    <row r="61" spans="1:26" ht="13.5" customHeight="1">
      <c r="A61" s="1"/>
      <c r="B61" s="1"/>
      <c r="C61" s="417">
        <v>0</v>
      </c>
      <c r="D61" s="412"/>
      <c r="E61" s="412"/>
      <c r="F61" s="413"/>
      <c r="G61" s="94">
        <v>3</v>
      </c>
      <c r="H61" s="415">
        <v>1</v>
      </c>
      <c r="I61" s="412"/>
      <c r="J61" s="413"/>
      <c r="K61" s="97">
        <v>3</v>
      </c>
      <c r="L61" s="415">
        <v>0</v>
      </c>
      <c r="M61" s="412"/>
      <c r="N61" s="413"/>
      <c r="O61" s="94">
        <v>0</v>
      </c>
      <c r="P61" s="415">
        <v>2</v>
      </c>
      <c r="Q61" s="412"/>
      <c r="R61" s="413"/>
      <c r="S61" s="97">
        <v>0</v>
      </c>
      <c r="T61" s="415"/>
      <c r="U61" s="413"/>
      <c r="V61" s="94"/>
      <c r="W61" s="98"/>
      <c r="X61" s="98">
        <f>C61+G61+H61+K61+L61+O61+P61+S61+T61+V61+W61</f>
        <v>9</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63" t="s">
        <v>52</v>
      </c>
      <c r="H63" s="402"/>
      <c r="I63" s="402"/>
      <c r="J63" s="464"/>
      <c r="K63" s="463" t="s">
        <v>53</v>
      </c>
      <c r="L63" s="402"/>
      <c r="M63" s="402"/>
      <c r="N63" s="402"/>
      <c r="O63" s="402"/>
      <c r="P63" s="402"/>
      <c r="Q63" s="402"/>
      <c r="R63" s="402"/>
      <c r="S63" s="464"/>
      <c r="T63" s="463" t="s">
        <v>54</v>
      </c>
      <c r="U63" s="464"/>
      <c r="V63" s="109" t="s">
        <v>55</v>
      </c>
      <c r="W63" s="24"/>
      <c r="X63" s="1"/>
      <c r="Y63" s="73"/>
      <c r="Z63" s="1"/>
    </row>
    <row r="64" spans="1:26" ht="18" customHeight="1">
      <c r="A64" s="1"/>
      <c r="B64" s="432" t="s">
        <v>60</v>
      </c>
      <c r="C64" s="428"/>
      <c r="D64" s="1"/>
      <c r="E64" s="1"/>
      <c r="F64" s="162"/>
      <c r="G64" s="465"/>
      <c r="H64" s="384"/>
      <c r="I64" s="384"/>
      <c r="J64" s="428"/>
      <c r="K64" s="466"/>
      <c r="L64" s="384"/>
      <c r="M64" s="384"/>
      <c r="N64" s="384"/>
      <c r="O64" s="384"/>
      <c r="P64" s="384"/>
      <c r="Q64" s="384"/>
      <c r="R64" s="384"/>
      <c r="S64" s="428"/>
      <c r="T64" s="465"/>
      <c r="U64" s="428"/>
      <c r="V64" s="163"/>
      <c r="W64" s="24"/>
      <c r="X64" s="1"/>
      <c r="Y64" s="73"/>
      <c r="Z64" s="1"/>
    </row>
    <row r="65" spans="1:26" ht="22.5" customHeight="1">
      <c r="A65" s="1"/>
      <c r="B65" s="113" t="s">
        <v>61</v>
      </c>
      <c r="C65" s="114" t="s">
        <v>62</v>
      </c>
      <c r="D65" s="1"/>
      <c r="E65" s="1"/>
      <c r="F65" s="164"/>
      <c r="G65" s="465"/>
      <c r="H65" s="384"/>
      <c r="I65" s="384"/>
      <c r="J65" s="428"/>
      <c r="K65" s="466"/>
      <c r="L65" s="384"/>
      <c r="M65" s="384"/>
      <c r="N65" s="384"/>
      <c r="O65" s="384"/>
      <c r="P65" s="384"/>
      <c r="Q65" s="384"/>
      <c r="R65" s="384"/>
      <c r="S65" s="428"/>
      <c r="T65" s="465"/>
      <c r="U65" s="428"/>
      <c r="V65" s="165"/>
      <c r="W65" s="24"/>
      <c r="X65" s="1"/>
      <c r="Y65" s="73"/>
      <c r="Z65" s="1"/>
    </row>
    <row r="66" spans="1:26" ht="19.5" customHeight="1">
      <c r="A66" s="1"/>
      <c r="B66" s="113" t="s">
        <v>63</v>
      </c>
      <c r="C66" s="114" t="s">
        <v>64</v>
      </c>
      <c r="D66" s="1"/>
      <c r="E66" s="1"/>
      <c r="F66" s="164"/>
      <c r="G66" s="465"/>
      <c r="H66" s="384"/>
      <c r="I66" s="384"/>
      <c r="J66" s="428"/>
      <c r="K66" s="466"/>
      <c r="L66" s="384"/>
      <c r="M66" s="384"/>
      <c r="N66" s="384"/>
      <c r="O66" s="384"/>
      <c r="P66" s="384"/>
      <c r="Q66" s="384"/>
      <c r="R66" s="384"/>
      <c r="S66" s="428"/>
      <c r="T66" s="465"/>
      <c r="U66" s="428"/>
      <c r="V66" s="166"/>
      <c r="W66" s="24"/>
      <c r="X66" s="1"/>
      <c r="Y66" s="73"/>
      <c r="Z66" s="1"/>
    </row>
    <row r="67" spans="1:26" ht="16.5" customHeight="1">
      <c r="A67" s="1"/>
      <c r="B67" s="113" t="s">
        <v>65</v>
      </c>
      <c r="C67" s="114" t="s">
        <v>66</v>
      </c>
      <c r="D67" s="1"/>
      <c r="E67" s="1"/>
      <c r="F67" s="110"/>
      <c r="G67" s="427"/>
      <c r="H67" s="384"/>
      <c r="I67" s="384"/>
      <c r="J67" s="428"/>
      <c r="K67" s="429"/>
      <c r="L67" s="384"/>
      <c r="M67" s="384"/>
      <c r="N67" s="384"/>
      <c r="O67" s="384"/>
      <c r="P67" s="384"/>
      <c r="Q67" s="384"/>
      <c r="R67" s="384"/>
      <c r="S67" s="428"/>
      <c r="T67" s="430"/>
      <c r="U67" s="428"/>
      <c r="V67" s="115"/>
      <c r="W67" s="24"/>
      <c r="X67" s="1"/>
      <c r="Y67" s="73"/>
      <c r="Z67" s="1"/>
    </row>
    <row r="68" spans="1:26" ht="18" customHeight="1">
      <c r="A68" s="1"/>
      <c r="B68" s="113" t="s">
        <v>67</v>
      </c>
      <c r="C68" s="114" t="s">
        <v>58</v>
      </c>
      <c r="D68" s="1"/>
      <c r="E68" s="1"/>
      <c r="F68" s="110"/>
      <c r="G68" s="427"/>
      <c r="H68" s="384"/>
      <c r="I68" s="384"/>
      <c r="J68" s="428"/>
      <c r="K68" s="429"/>
      <c r="L68" s="384"/>
      <c r="M68" s="384"/>
      <c r="N68" s="384"/>
      <c r="O68" s="384"/>
      <c r="P68" s="384"/>
      <c r="Q68" s="384"/>
      <c r="R68" s="384"/>
      <c r="S68" s="428"/>
      <c r="T68" s="427"/>
      <c r="U68" s="428"/>
      <c r="V68" s="111"/>
      <c r="W68" s="24"/>
      <c r="X68" s="1"/>
      <c r="Y68" s="73"/>
      <c r="Z68" s="1"/>
    </row>
    <row r="69" spans="1:26" ht="18" customHeight="1">
      <c r="A69" s="1"/>
      <c r="B69" s="113" t="s">
        <v>68</v>
      </c>
      <c r="C69" s="114" t="s">
        <v>69</v>
      </c>
      <c r="D69" s="1"/>
      <c r="E69" s="1"/>
      <c r="F69" s="110"/>
      <c r="G69" s="427"/>
      <c r="H69" s="384"/>
      <c r="I69" s="384"/>
      <c r="J69" s="428"/>
      <c r="K69" s="429"/>
      <c r="L69" s="384"/>
      <c r="M69" s="384"/>
      <c r="N69" s="384"/>
      <c r="O69" s="384"/>
      <c r="P69" s="384"/>
      <c r="Q69" s="384"/>
      <c r="R69" s="384"/>
      <c r="S69" s="428"/>
      <c r="T69" s="427"/>
      <c r="U69" s="428"/>
      <c r="V69" s="111"/>
      <c r="W69" s="24"/>
      <c r="X69" s="1"/>
      <c r="Y69" s="73"/>
      <c r="Z69" s="1"/>
    </row>
    <row r="70" spans="1:26" ht="13.5" customHeight="1">
      <c r="A70" s="1"/>
      <c r="B70" s="113" t="s">
        <v>70</v>
      </c>
      <c r="C70" s="114" t="s">
        <v>71</v>
      </c>
      <c r="D70" s="1"/>
      <c r="E70" s="1"/>
      <c r="F70" s="110"/>
      <c r="G70" s="430"/>
      <c r="H70" s="384"/>
      <c r="I70" s="384"/>
      <c r="J70" s="428"/>
      <c r="K70" s="429"/>
      <c r="L70" s="384"/>
      <c r="M70" s="384"/>
      <c r="N70" s="384"/>
      <c r="O70" s="384"/>
      <c r="P70" s="384"/>
      <c r="Q70" s="384"/>
      <c r="R70" s="384"/>
      <c r="S70" s="428"/>
      <c r="T70" s="427"/>
      <c r="U70" s="428"/>
      <c r="V70" s="115"/>
      <c r="W70" s="24"/>
      <c r="X70" s="1"/>
      <c r="Y70" s="73"/>
      <c r="Z70" s="1"/>
    </row>
    <row r="71" spans="1:26" ht="18" customHeight="1">
      <c r="A71" s="1"/>
      <c r="B71" s="113" t="s">
        <v>72</v>
      </c>
      <c r="C71" s="114" t="s">
        <v>73</v>
      </c>
      <c r="D71" s="1"/>
      <c r="E71" s="1"/>
      <c r="F71" s="110"/>
      <c r="G71" s="430"/>
      <c r="H71" s="384"/>
      <c r="I71" s="384"/>
      <c r="J71" s="428"/>
      <c r="K71" s="429"/>
      <c r="L71" s="384"/>
      <c r="M71" s="384"/>
      <c r="N71" s="384"/>
      <c r="O71" s="384"/>
      <c r="P71" s="384"/>
      <c r="Q71" s="384"/>
      <c r="R71" s="384"/>
      <c r="S71" s="428"/>
      <c r="T71" s="427"/>
      <c r="U71" s="428"/>
      <c r="V71" s="111"/>
      <c r="W71" s="24"/>
      <c r="X71" s="1"/>
      <c r="Y71" s="73"/>
      <c r="Z71" s="1"/>
    </row>
    <row r="72" spans="1:26" ht="18" customHeight="1">
      <c r="A72" s="1"/>
      <c r="B72" s="116" t="s">
        <v>74</v>
      </c>
      <c r="C72" s="117" t="s">
        <v>75</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209" t="s">
        <v>7</v>
      </c>
      <c r="C73" s="184" t="s">
        <v>212</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
      <c r="C74" s="9"/>
      <c r="D74" s="1"/>
      <c r="E74" s="1"/>
      <c r="F74" s="218"/>
      <c r="G74" s="475"/>
      <c r="H74" s="381"/>
      <c r="I74" s="381"/>
      <c r="J74" s="381"/>
      <c r="K74" s="474"/>
      <c r="L74" s="381"/>
      <c r="M74" s="381"/>
      <c r="N74" s="381"/>
      <c r="O74" s="381"/>
      <c r="P74" s="381"/>
      <c r="Q74" s="381"/>
      <c r="R74" s="381"/>
      <c r="S74" s="381"/>
      <c r="T74" s="476"/>
      <c r="U74" s="381"/>
      <c r="V74" s="219"/>
      <c r="W74" s="9"/>
      <c r="X74" s="1"/>
      <c r="Y74" s="8"/>
      <c r="Z74" s="1"/>
    </row>
    <row r="75" spans="1:26" ht="18" customHeight="1">
      <c r="A75" s="1"/>
      <c r="B75" s="199"/>
      <c r="C75" s="220"/>
      <c r="D75" s="1"/>
      <c r="E75" s="1"/>
      <c r="F75" s="218"/>
      <c r="G75" s="475"/>
      <c r="H75" s="381"/>
      <c r="I75" s="381"/>
      <c r="J75" s="381"/>
      <c r="K75" s="474"/>
      <c r="L75" s="381"/>
      <c r="M75" s="381"/>
      <c r="N75" s="381"/>
      <c r="O75" s="381"/>
      <c r="P75" s="381"/>
      <c r="Q75" s="381"/>
      <c r="R75" s="381"/>
      <c r="S75" s="381"/>
      <c r="T75" s="475"/>
      <c r="U75" s="381"/>
      <c r="V75" s="132"/>
      <c r="W75" s="9"/>
      <c r="X75" s="1"/>
      <c r="Y75" s="8"/>
      <c r="Z75" s="1"/>
    </row>
    <row r="76" spans="1:26" ht="15" customHeight="1">
      <c r="A76" s="1"/>
      <c r="B76" s="1"/>
      <c r="C76" s="9"/>
      <c r="D76" s="1"/>
      <c r="E76" s="1"/>
      <c r="F76" s="218"/>
      <c r="G76" s="475"/>
      <c r="H76" s="381"/>
      <c r="I76" s="381"/>
      <c r="J76" s="381"/>
      <c r="K76" s="474"/>
      <c r="L76" s="381"/>
      <c r="M76" s="381"/>
      <c r="N76" s="381"/>
      <c r="O76" s="381"/>
      <c r="P76" s="381"/>
      <c r="Q76" s="381"/>
      <c r="R76" s="381"/>
      <c r="S76" s="381"/>
      <c r="T76" s="475"/>
      <c r="U76" s="381"/>
      <c r="V76" s="132"/>
      <c r="W76" s="9"/>
      <c r="X76" s="1"/>
      <c r="Y76" s="8"/>
      <c r="Z76" s="1"/>
    </row>
    <row r="77" spans="1:26" ht="13.5" customHeight="1">
      <c r="A77" s="1"/>
      <c r="B77" s="1"/>
      <c r="C77" s="9"/>
      <c r="D77" s="1"/>
      <c r="E77" s="1"/>
      <c r="F77" s="221"/>
      <c r="G77" s="477"/>
      <c r="H77" s="454"/>
      <c r="I77" s="454"/>
      <c r="J77" s="454"/>
      <c r="K77" s="478"/>
      <c r="L77" s="454"/>
      <c r="M77" s="454"/>
      <c r="N77" s="454"/>
      <c r="O77" s="454"/>
      <c r="P77" s="454"/>
      <c r="Q77" s="454"/>
      <c r="R77" s="454"/>
      <c r="S77" s="454"/>
      <c r="T77" s="477"/>
      <c r="U77" s="454"/>
      <c r="V77" s="222"/>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88" t="s">
        <v>239</v>
      </c>
      <c r="L79" s="389"/>
      <c r="M79" s="389"/>
      <c r="N79" s="389"/>
      <c r="O79" s="389"/>
      <c r="P79" s="389"/>
      <c r="Q79" s="389"/>
      <c r="R79" s="389"/>
      <c r="S79" s="389"/>
      <c r="T79" s="389"/>
      <c r="U79" s="390"/>
      <c r="V79" s="1"/>
      <c r="W79" s="1"/>
      <c r="X79" s="1"/>
      <c r="Y79" s="8"/>
      <c r="Z79" s="1"/>
    </row>
    <row r="80" spans="1:26" ht="13.5" customHeight="1">
      <c r="A80" s="1"/>
      <c r="B80" s="392"/>
      <c r="C80" s="393"/>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94"/>
      <c r="C81" s="381"/>
      <c r="D81" s="121"/>
      <c r="E81" s="121"/>
      <c r="F81" s="121"/>
      <c r="G81" s="437" t="s">
        <v>94</v>
      </c>
      <c r="H81" s="378"/>
      <c r="I81" s="1"/>
      <c r="J81" s="1"/>
      <c r="K81" s="437" t="s">
        <v>95</v>
      </c>
      <c r="L81" s="378"/>
      <c r="M81" s="1"/>
      <c r="N81" s="1"/>
      <c r="O81" s="437" t="s">
        <v>96</v>
      </c>
      <c r="P81" s="378"/>
      <c r="Q81" s="1"/>
      <c r="R81" s="1"/>
      <c r="S81" s="396"/>
      <c r="T81" s="378"/>
      <c r="U81" s="1"/>
      <c r="V81" s="122"/>
      <c r="W81" s="123"/>
      <c r="X81" s="1"/>
      <c r="Y81" s="1"/>
      <c r="Z81" s="1"/>
    </row>
    <row r="82" spans="1:26" ht="13.5" customHeight="1">
      <c r="A82" s="1"/>
      <c r="B82" s="380"/>
      <c r="C82" s="381"/>
      <c r="D82" s="121"/>
      <c r="E82" s="121"/>
      <c r="F82" s="121"/>
      <c r="G82" s="377" t="s">
        <v>80</v>
      </c>
      <c r="H82" s="378"/>
      <c r="I82" s="1"/>
      <c r="J82" s="1"/>
      <c r="K82" s="377" t="s">
        <v>80</v>
      </c>
      <c r="L82" s="378"/>
      <c r="M82" s="1"/>
      <c r="N82" s="1"/>
      <c r="O82" s="377" t="s">
        <v>80</v>
      </c>
      <c r="P82" s="378"/>
      <c r="Q82" s="1"/>
      <c r="R82" s="1"/>
      <c r="S82" s="395"/>
      <c r="T82" s="378"/>
      <c r="U82" s="1"/>
      <c r="V82" s="124"/>
      <c r="W82" s="125"/>
      <c r="X82" s="1"/>
      <c r="Y82" s="1"/>
      <c r="Z82" s="1"/>
    </row>
    <row r="83" spans="1:26" ht="13.5" customHeight="1">
      <c r="A83" s="1"/>
      <c r="B83" s="382"/>
      <c r="C83" s="381"/>
      <c r="D83" s="121"/>
      <c r="E83" s="167" t="s">
        <v>97</v>
      </c>
      <c r="F83" s="121"/>
      <c r="G83" s="468">
        <v>240</v>
      </c>
      <c r="H83" s="378"/>
      <c r="I83" s="1"/>
      <c r="J83" s="1"/>
      <c r="K83" s="468">
        <v>30</v>
      </c>
      <c r="L83" s="378"/>
      <c r="M83" s="1"/>
      <c r="N83" s="1"/>
      <c r="O83" s="470">
        <v>14</v>
      </c>
      <c r="P83" s="378"/>
      <c r="Q83" s="1"/>
      <c r="R83" s="1"/>
      <c r="S83" s="379"/>
      <c r="T83" s="378"/>
      <c r="U83" s="1"/>
      <c r="V83" s="127"/>
      <c r="W83" s="1"/>
      <c r="X83" s="1"/>
      <c r="Y83" s="1"/>
      <c r="Z83" s="1"/>
    </row>
    <row r="84" spans="1:26" ht="13.5" customHeight="1">
      <c r="A84" s="1"/>
      <c r="B84" s="380"/>
      <c r="C84" s="381"/>
      <c r="D84" s="168"/>
      <c r="E84" s="169" t="s">
        <v>98</v>
      </c>
      <c r="F84" s="121"/>
      <c r="G84" s="377" t="s">
        <v>99</v>
      </c>
      <c r="H84" s="378"/>
      <c r="I84" s="1"/>
      <c r="J84" s="1"/>
      <c r="K84" s="377" t="s">
        <v>99</v>
      </c>
      <c r="L84" s="378"/>
      <c r="M84" s="1"/>
      <c r="N84" s="1"/>
      <c r="O84" s="377" t="s">
        <v>99</v>
      </c>
      <c r="P84" s="378"/>
      <c r="Q84" s="1"/>
      <c r="R84" s="1"/>
      <c r="S84" s="395"/>
      <c r="T84" s="378"/>
      <c r="U84" s="1"/>
      <c r="V84" s="124"/>
      <c r="W84" s="125"/>
      <c r="X84" s="1"/>
      <c r="Y84" s="1"/>
      <c r="Z84" s="1"/>
    </row>
    <row r="85" spans="1:26" ht="13.5" customHeight="1">
      <c r="A85" s="1"/>
      <c r="B85" s="382"/>
      <c r="C85" s="381"/>
      <c r="D85" s="170"/>
      <c r="E85" s="205">
        <v>284</v>
      </c>
      <c r="F85" s="121"/>
      <c r="G85" s="379">
        <v>60</v>
      </c>
      <c r="H85" s="378"/>
      <c r="I85" s="1"/>
      <c r="J85" s="1"/>
      <c r="K85" s="379">
        <v>5</v>
      </c>
      <c r="L85" s="378"/>
      <c r="M85" s="1"/>
      <c r="N85" s="1"/>
      <c r="O85" s="379">
        <v>1</v>
      </c>
      <c r="P85" s="378"/>
      <c r="Q85" s="1"/>
      <c r="R85" s="1"/>
      <c r="S85" s="379"/>
      <c r="T85" s="378"/>
      <c r="U85" s="1"/>
      <c r="V85" s="127"/>
      <c r="W85" s="1"/>
      <c r="X85" s="1"/>
      <c r="Y85" s="1"/>
      <c r="Z85" s="1"/>
    </row>
    <row r="86" spans="1:26" ht="13.5" customHeight="1">
      <c r="A86" s="1"/>
      <c r="B86" s="380"/>
      <c r="C86" s="381"/>
      <c r="D86" s="168"/>
      <c r="E86" s="169" t="s">
        <v>100</v>
      </c>
      <c r="F86" s="121"/>
      <c r="G86" s="377" t="s">
        <v>41</v>
      </c>
      <c r="H86" s="378"/>
      <c r="I86" s="1"/>
      <c r="J86" s="1"/>
      <c r="K86" s="377" t="s">
        <v>41</v>
      </c>
      <c r="L86" s="378"/>
      <c r="M86" s="1"/>
      <c r="N86" s="1"/>
      <c r="O86" s="377" t="s">
        <v>41</v>
      </c>
      <c r="P86" s="378"/>
      <c r="Q86" s="1"/>
      <c r="R86" s="1"/>
      <c r="S86" s="395"/>
      <c r="T86" s="378"/>
      <c r="U86" s="1"/>
      <c r="V86" s="124"/>
      <c r="W86" s="125"/>
      <c r="X86" s="1"/>
      <c r="Y86" s="8"/>
      <c r="Z86" s="1"/>
    </row>
    <row r="87" spans="1:26" ht="13.5" customHeight="1">
      <c r="A87" s="1"/>
      <c r="B87" s="382"/>
      <c r="C87" s="381"/>
      <c r="D87" s="172"/>
      <c r="E87" s="171">
        <f>G85+K85+O85</f>
        <v>66</v>
      </c>
      <c r="F87" s="121"/>
      <c r="G87" s="379">
        <v>180</v>
      </c>
      <c r="H87" s="378"/>
      <c r="I87" s="1"/>
      <c r="J87" s="1"/>
      <c r="K87" s="379">
        <v>24</v>
      </c>
      <c r="L87" s="378"/>
      <c r="M87" s="1"/>
      <c r="N87" s="1"/>
      <c r="O87" s="379">
        <v>12</v>
      </c>
      <c r="P87" s="378"/>
      <c r="Q87" s="1"/>
      <c r="R87" s="1"/>
      <c r="S87" s="379"/>
      <c r="T87" s="378"/>
      <c r="U87" s="1"/>
      <c r="V87" s="127"/>
      <c r="W87" s="1"/>
      <c r="X87" s="1"/>
      <c r="Y87" s="8"/>
      <c r="Z87" s="1"/>
    </row>
    <row r="88" spans="1:26" ht="13.5" customHeight="1">
      <c r="A88" s="1"/>
      <c r="B88" s="380"/>
      <c r="C88" s="381"/>
      <c r="D88" s="121"/>
      <c r="E88" s="121"/>
      <c r="F88" s="121"/>
      <c r="G88" s="377" t="s">
        <v>83</v>
      </c>
      <c r="H88" s="378"/>
      <c r="I88" s="1"/>
      <c r="J88" s="1"/>
      <c r="K88" s="377" t="s">
        <v>83</v>
      </c>
      <c r="L88" s="378"/>
      <c r="M88" s="1"/>
      <c r="N88" s="1"/>
      <c r="O88" s="377" t="s">
        <v>83</v>
      </c>
      <c r="P88" s="378"/>
      <c r="Q88" s="1"/>
      <c r="R88" s="1"/>
      <c r="S88" s="395"/>
      <c r="T88" s="378"/>
      <c r="U88" s="1"/>
      <c r="V88" s="124"/>
      <c r="W88" s="125"/>
      <c r="X88" s="1"/>
      <c r="Y88" s="8"/>
      <c r="Z88" s="1"/>
    </row>
    <row r="89" spans="1:26" ht="13.5" customHeight="1">
      <c r="A89" s="1"/>
      <c r="B89" s="397"/>
      <c r="C89" s="381"/>
      <c r="D89" s="121"/>
      <c r="E89" s="121"/>
      <c r="F89" s="121"/>
      <c r="G89" s="387">
        <v>0</v>
      </c>
      <c r="H89" s="378"/>
      <c r="I89" s="1"/>
      <c r="J89" s="1"/>
      <c r="K89" s="387">
        <v>0</v>
      </c>
      <c r="L89" s="378"/>
      <c r="M89" s="1"/>
      <c r="N89" s="1"/>
      <c r="O89" s="387">
        <v>0</v>
      </c>
      <c r="P89" s="378"/>
      <c r="Q89" s="1"/>
      <c r="R89" s="1"/>
      <c r="S89" s="387"/>
      <c r="T89" s="378"/>
      <c r="U89" s="1"/>
      <c r="V89" s="128"/>
      <c r="W89" s="129"/>
      <c r="X89" s="1"/>
      <c r="Y89" s="8"/>
      <c r="Z89" s="1"/>
    </row>
    <row r="90" spans="1:26" ht="66" customHeight="1">
      <c r="A90" s="1"/>
      <c r="B90" s="380"/>
      <c r="C90" s="381"/>
      <c r="D90" s="121"/>
      <c r="E90" s="121"/>
      <c r="F90" s="121"/>
      <c r="G90" s="438" t="s">
        <v>240</v>
      </c>
      <c r="H90" s="378"/>
      <c r="I90" s="1"/>
      <c r="J90" s="1"/>
      <c r="K90" s="438" t="s">
        <v>241</v>
      </c>
      <c r="L90" s="378"/>
      <c r="M90" s="1"/>
      <c r="N90" s="1"/>
      <c r="O90" s="438" t="s">
        <v>242</v>
      </c>
      <c r="P90" s="378"/>
      <c r="Q90" s="1"/>
      <c r="R90" s="1"/>
      <c r="S90" s="395"/>
      <c r="T90" s="378"/>
      <c r="U90" s="1"/>
      <c r="V90" s="124"/>
      <c r="W90" s="125"/>
      <c r="X90" s="1"/>
      <c r="Y90" s="8"/>
      <c r="Z90" s="1"/>
    </row>
    <row r="91" spans="1:26" ht="13.5" customHeight="1">
      <c r="A91" s="1"/>
      <c r="B91" s="382"/>
      <c r="C91" s="381"/>
      <c r="D91" s="121"/>
      <c r="E91" s="121"/>
      <c r="F91" s="121"/>
      <c r="G91" s="387">
        <v>0</v>
      </c>
      <c r="H91" s="378"/>
      <c r="I91" s="129"/>
      <c r="J91" s="129"/>
      <c r="K91" s="387">
        <v>0</v>
      </c>
      <c r="L91" s="378"/>
      <c r="M91" s="129"/>
      <c r="N91" s="129"/>
      <c r="O91" s="387">
        <v>0</v>
      </c>
      <c r="P91" s="378"/>
      <c r="Q91" s="129"/>
      <c r="R91" s="129"/>
      <c r="S91" s="387"/>
      <c r="T91" s="378"/>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88" t="s">
        <v>207</v>
      </c>
      <c r="L93" s="389"/>
      <c r="M93" s="389"/>
      <c r="N93" s="389"/>
      <c r="O93" s="389"/>
      <c r="P93" s="389"/>
      <c r="Q93" s="389"/>
      <c r="R93" s="389"/>
      <c r="S93" s="389"/>
      <c r="T93" s="389"/>
      <c r="U93" s="390"/>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30" customHeight="1">
      <c r="A95" s="1"/>
      <c r="B95" s="131" t="s">
        <v>86</v>
      </c>
      <c r="C95" s="132"/>
      <c r="D95" s="173" t="s">
        <v>51</v>
      </c>
      <c r="E95" s="174" t="s">
        <v>104</v>
      </c>
      <c r="F95" s="175" t="s">
        <v>2</v>
      </c>
      <c r="G95" s="439" t="s">
        <v>105</v>
      </c>
      <c r="H95" s="425"/>
      <c r="I95" s="425"/>
      <c r="J95" s="425"/>
      <c r="K95" s="425"/>
      <c r="L95" s="425"/>
      <c r="M95" s="425"/>
      <c r="N95" s="425"/>
      <c r="O95" s="425"/>
      <c r="P95" s="425"/>
      <c r="Q95" s="425"/>
      <c r="R95" s="425"/>
      <c r="S95" s="425"/>
      <c r="T95" s="400"/>
      <c r="U95" s="1"/>
      <c r="V95" s="1"/>
      <c r="W95" s="1"/>
      <c r="X95" s="1"/>
      <c r="Y95" s="8"/>
      <c r="Z95" s="1"/>
    </row>
    <row r="96" spans="1:26" ht="30.75" customHeight="1">
      <c r="A96" s="1"/>
      <c r="B96" s="1"/>
      <c r="C96" s="9"/>
      <c r="D96" s="176"/>
      <c r="E96" s="177"/>
      <c r="F96" s="177"/>
      <c r="G96" s="440"/>
      <c r="H96" s="384"/>
      <c r="I96" s="384"/>
      <c r="J96" s="384"/>
      <c r="K96" s="384"/>
      <c r="L96" s="384"/>
      <c r="M96" s="384"/>
      <c r="N96" s="384"/>
      <c r="O96" s="384"/>
      <c r="P96" s="384"/>
      <c r="Q96" s="384"/>
      <c r="R96" s="384"/>
      <c r="S96" s="384"/>
      <c r="T96" s="385"/>
      <c r="U96" s="1"/>
      <c r="V96" s="1"/>
      <c r="W96" s="1"/>
      <c r="X96" s="1"/>
      <c r="Y96" s="8"/>
      <c r="Z96" s="1"/>
    </row>
    <row r="97" spans="1:26" ht="32.25" customHeight="1">
      <c r="A97" s="1"/>
      <c r="B97" s="1"/>
      <c r="C97" s="9"/>
      <c r="D97" s="139"/>
      <c r="E97" s="140"/>
      <c r="F97" s="140"/>
      <c r="G97" s="383"/>
      <c r="H97" s="384"/>
      <c r="I97" s="384"/>
      <c r="J97" s="384"/>
      <c r="K97" s="384"/>
      <c r="L97" s="384"/>
      <c r="M97" s="384"/>
      <c r="N97" s="384"/>
      <c r="O97" s="384"/>
      <c r="P97" s="384"/>
      <c r="Q97" s="384"/>
      <c r="R97" s="384"/>
      <c r="S97" s="384"/>
      <c r="T97" s="385"/>
      <c r="U97" s="1"/>
      <c r="V97" s="1"/>
      <c r="W97" s="1"/>
      <c r="X97" s="1"/>
      <c r="Y97" s="8"/>
      <c r="Z97" s="1"/>
    </row>
    <row r="98" spans="1:26" ht="33" customHeight="1">
      <c r="A98" s="1"/>
      <c r="B98" s="1"/>
      <c r="C98" s="9"/>
      <c r="D98" s="141"/>
      <c r="E98" s="140"/>
      <c r="F98" s="140"/>
      <c r="G98" s="383"/>
      <c r="H98" s="384"/>
      <c r="I98" s="384"/>
      <c r="J98" s="384"/>
      <c r="K98" s="384"/>
      <c r="L98" s="384"/>
      <c r="M98" s="384"/>
      <c r="N98" s="384"/>
      <c r="O98" s="384"/>
      <c r="P98" s="384"/>
      <c r="Q98" s="384"/>
      <c r="R98" s="384"/>
      <c r="S98" s="384"/>
      <c r="T98" s="385"/>
      <c r="U98" s="1"/>
      <c r="V98" s="1"/>
      <c r="W98" s="1"/>
      <c r="X98" s="1"/>
      <c r="Y98" s="8"/>
      <c r="Z98" s="1"/>
    </row>
    <row r="99" spans="1:26" ht="30" customHeight="1">
      <c r="A99" s="1"/>
      <c r="B99" s="1"/>
      <c r="C99" s="9"/>
      <c r="D99" s="141"/>
      <c r="E99" s="140"/>
      <c r="F99" s="140"/>
      <c r="G99" s="383"/>
      <c r="H99" s="384"/>
      <c r="I99" s="384"/>
      <c r="J99" s="384"/>
      <c r="K99" s="384"/>
      <c r="L99" s="384"/>
      <c r="M99" s="384"/>
      <c r="N99" s="384"/>
      <c r="O99" s="384"/>
      <c r="P99" s="384"/>
      <c r="Q99" s="384"/>
      <c r="R99" s="384"/>
      <c r="S99" s="384"/>
      <c r="T99" s="385"/>
      <c r="U99" s="1"/>
      <c r="V99" s="1"/>
      <c r="W99" s="1"/>
      <c r="X99" s="1"/>
      <c r="Y99" s="8"/>
      <c r="Z99" s="1"/>
    </row>
    <row r="100" spans="1:26" ht="31.5" customHeight="1">
      <c r="A100" s="1"/>
      <c r="B100" s="142"/>
      <c r="C100" s="24"/>
      <c r="D100" s="143"/>
      <c r="E100" s="144"/>
      <c r="F100" s="145"/>
      <c r="G100" s="386"/>
      <c r="H100" s="384"/>
      <c r="I100" s="384"/>
      <c r="J100" s="384"/>
      <c r="K100" s="384"/>
      <c r="L100" s="384"/>
      <c r="M100" s="384"/>
      <c r="N100" s="384"/>
      <c r="O100" s="384"/>
      <c r="P100" s="384"/>
      <c r="Q100" s="384"/>
      <c r="R100" s="384"/>
      <c r="S100" s="384"/>
      <c r="T100" s="385"/>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41" t="s">
        <v>108</v>
      </c>
      <c r="C103" s="381"/>
      <c r="D103" s="381"/>
      <c r="E103" s="381"/>
      <c r="F103" s="381"/>
      <c r="G103" s="381"/>
      <c r="H103" s="381"/>
      <c r="I103" s="381"/>
      <c r="J103" s="381"/>
      <c r="K103" s="381"/>
      <c r="L103" s="381"/>
      <c r="M103" s="381"/>
      <c r="N103" s="381"/>
      <c r="O103" s="381"/>
      <c r="P103" s="381"/>
      <c r="Q103" s="381"/>
      <c r="R103" s="381"/>
      <c r="S103" s="381"/>
      <c r="T103" s="381"/>
      <c r="U103" s="38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42" t="s">
        <v>109</v>
      </c>
      <c r="C106" s="389"/>
      <c r="D106" s="389"/>
      <c r="E106" s="389"/>
      <c r="F106" s="389"/>
      <c r="G106" s="389"/>
      <c r="H106" s="389"/>
      <c r="I106" s="443"/>
      <c r="J106" s="67"/>
      <c r="K106" s="388" t="s">
        <v>239</v>
      </c>
      <c r="L106" s="389"/>
      <c r="M106" s="389"/>
      <c r="N106" s="389"/>
      <c r="O106" s="389"/>
      <c r="P106" s="389"/>
      <c r="Q106" s="389"/>
      <c r="R106" s="389"/>
      <c r="S106" s="389"/>
      <c r="T106" s="389"/>
      <c r="U106" s="390"/>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44" t="s">
        <v>110</v>
      </c>
      <c r="C108" s="384"/>
      <c r="D108" s="384"/>
      <c r="E108" s="384"/>
      <c r="F108" s="384"/>
      <c r="G108" s="384"/>
      <c r="H108" s="428"/>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45" t="s">
        <v>111</v>
      </c>
      <c r="D109" s="384"/>
      <c r="E109" s="384"/>
      <c r="F109" s="384"/>
      <c r="G109" s="384"/>
      <c r="H109" s="428"/>
      <c r="I109" s="1"/>
      <c r="J109" s="1"/>
      <c r="K109" s="1"/>
      <c r="L109" s="1"/>
      <c r="M109" s="1"/>
      <c r="N109" s="1"/>
      <c r="O109" s="1"/>
      <c r="P109" s="1"/>
      <c r="Q109" s="1"/>
      <c r="R109" s="1"/>
      <c r="S109" s="1"/>
      <c r="T109" s="1"/>
      <c r="U109" s="1"/>
      <c r="V109" s="1"/>
      <c r="W109" s="1"/>
      <c r="X109" s="1"/>
      <c r="Y109" s="8"/>
      <c r="Z109" s="1"/>
    </row>
    <row r="110" spans="1:26" ht="13.5" customHeight="1">
      <c r="A110" s="1"/>
      <c r="B110" s="180"/>
      <c r="C110" s="446" t="s">
        <v>112</v>
      </c>
      <c r="D110" s="428"/>
      <c r="E110" s="181" t="s">
        <v>113</v>
      </c>
      <c r="F110" s="181" t="s">
        <v>243</v>
      </c>
      <c r="G110" s="181" t="s">
        <v>115</v>
      </c>
      <c r="H110" s="182" t="s">
        <v>220</v>
      </c>
      <c r="I110" s="210"/>
      <c r="J110" s="1"/>
      <c r="K110" s="1"/>
      <c r="L110" s="1"/>
      <c r="M110" s="1"/>
      <c r="N110" s="1"/>
      <c r="O110" s="1"/>
      <c r="P110" s="1"/>
      <c r="Q110" s="1"/>
      <c r="R110" s="1"/>
      <c r="S110" s="1"/>
      <c r="T110" s="1"/>
      <c r="U110" s="1"/>
      <c r="V110" s="1"/>
      <c r="W110" s="1"/>
      <c r="X110" s="1"/>
      <c r="Y110" s="8"/>
      <c r="Z110" s="1"/>
    </row>
    <row r="111" spans="1:26" ht="13.5" customHeight="1">
      <c r="A111" s="1"/>
      <c r="B111" s="183" t="s">
        <v>117</v>
      </c>
      <c r="C111" s="447">
        <v>0.75</v>
      </c>
      <c r="D111" s="428"/>
      <c r="E111" s="211">
        <v>0.73</v>
      </c>
      <c r="F111" s="184" t="s">
        <v>118</v>
      </c>
      <c r="G111" s="185">
        <v>75</v>
      </c>
      <c r="H111" s="187" t="s">
        <v>123</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47">
        <v>0.78</v>
      </c>
      <c r="D112" s="428"/>
      <c r="E112" s="211">
        <v>0.74</v>
      </c>
      <c r="F112" s="184" t="s">
        <v>118</v>
      </c>
      <c r="G112" s="185">
        <v>75</v>
      </c>
      <c r="H112" s="187" t="s">
        <v>123</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47">
        <v>0.83</v>
      </c>
      <c r="D113" s="428"/>
      <c r="E113" s="201">
        <v>0.91</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48">
        <v>0.74</v>
      </c>
      <c r="D114" s="428"/>
      <c r="E114" s="211">
        <v>0.71</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49">
        <v>0.42</v>
      </c>
      <c r="D115" s="428"/>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49">
        <v>0.69</v>
      </c>
      <c r="D116" s="428"/>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42" t="s">
        <v>126</v>
      </c>
      <c r="C118" s="389"/>
      <c r="D118" s="389"/>
      <c r="E118" s="389"/>
      <c r="F118" s="389"/>
      <c r="G118" s="389"/>
      <c r="H118" s="389"/>
      <c r="I118" s="443"/>
      <c r="J118" s="67"/>
      <c r="K118" s="388" t="s">
        <v>239</v>
      </c>
      <c r="L118" s="389"/>
      <c r="M118" s="389"/>
      <c r="N118" s="389"/>
      <c r="O118" s="389"/>
      <c r="P118" s="389"/>
      <c r="Q118" s="389"/>
      <c r="R118" s="389"/>
      <c r="S118" s="389"/>
      <c r="T118" s="389"/>
      <c r="U118" s="390"/>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50" t="s">
        <v>127</v>
      </c>
      <c r="G120" s="428"/>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44" t="s">
        <v>133</v>
      </c>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17.25" customHeight="1">
      <c r="A127" s="1"/>
      <c r="B127" s="451"/>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23.25" customHeight="1">
      <c r="A128" s="1"/>
      <c r="B128" s="452" t="s">
        <v>244</v>
      </c>
      <c r="C128" s="384"/>
      <c r="D128" s="384"/>
      <c r="E128" s="384"/>
      <c r="F128" s="384"/>
      <c r="G128" s="384"/>
      <c r="H128" s="384"/>
      <c r="I128" s="384"/>
      <c r="J128" s="384"/>
      <c r="K128" s="384"/>
      <c r="L128" s="384"/>
      <c r="M128" s="384"/>
      <c r="N128" s="428"/>
      <c r="O128" s="1"/>
      <c r="P128" s="1"/>
      <c r="Q128" s="1"/>
      <c r="R128" s="1"/>
      <c r="S128" s="1"/>
      <c r="T128" s="1"/>
      <c r="U128" s="1"/>
      <c r="V128" s="1"/>
      <c r="W128" s="1"/>
      <c r="X128" s="1"/>
      <c r="Y128" s="8"/>
      <c r="Z128" s="1"/>
    </row>
    <row r="129" spans="1:26" ht="18" customHeight="1">
      <c r="A129" s="1"/>
      <c r="B129" s="453" t="s">
        <v>245</v>
      </c>
      <c r="C129" s="454"/>
      <c r="D129" s="454"/>
      <c r="E129" s="454"/>
      <c r="F129" s="454"/>
      <c r="G129" s="454"/>
      <c r="H129" s="454"/>
      <c r="I129" s="454"/>
      <c r="J129" s="454"/>
      <c r="K129" s="454"/>
      <c r="L129" s="454"/>
      <c r="M129" s="454"/>
      <c r="N129" s="455"/>
      <c r="O129" s="1"/>
      <c r="P129" s="1"/>
      <c r="Q129" s="1"/>
      <c r="R129" s="1"/>
      <c r="S129" s="1"/>
      <c r="T129" s="1"/>
      <c r="U129" s="1"/>
      <c r="V129" s="1"/>
      <c r="W129" s="1"/>
      <c r="X129" s="1"/>
      <c r="Y129" s="8"/>
      <c r="Z129" s="1"/>
    </row>
    <row r="130" spans="1:26" ht="13.5" customHeight="1">
      <c r="A130" s="1"/>
      <c r="B130" s="200"/>
      <c r="C130" s="446" t="s">
        <v>136</v>
      </c>
      <c r="D130" s="428"/>
      <c r="E130" s="181" t="s">
        <v>137</v>
      </c>
      <c r="F130" s="181" t="s">
        <v>138</v>
      </c>
      <c r="G130" s="181" t="s">
        <v>139</v>
      </c>
      <c r="H130" s="181" t="s">
        <v>140</v>
      </c>
      <c r="I130" s="446" t="s">
        <v>141</v>
      </c>
      <c r="J130" s="428"/>
      <c r="K130" s="181" t="s">
        <v>142</v>
      </c>
      <c r="L130" s="181" t="s">
        <v>143</v>
      </c>
      <c r="M130" s="446" t="s">
        <v>116</v>
      </c>
      <c r="N130" s="428"/>
      <c r="O130" s="1"/>
      <c r="P130" s="1"/>
      <c r="Q130" s="1"/>
      <c r="R130" s="1"/>
      <c r="S130" s="1"/>
      <c r="T130" s="1"/>
      <c r="U130" s="1"/>
      <c r="V130" s="1"/>
      <c r="W130" s="1"/>
      <c r="X130" s="1"/>
      <c r="Y130" s="8"/>
      <c r="Z130" s="1"/>
    </row>
    <row r="131" spans="1:26" ht="13.5" customHeight="1">
      <c r="A131" s="1"/>
      <c r="B131" s="183" t="s">
        <v>10</v>
      </c>
      <c r="C131" s="449">
        <v>0.70899999999999996</v>
      </c>
      <c r="D131" s="428"/>
      <c r="E131" s="201">
        <v>0.16500000000000001</v>
      </c>
      <c r="F131" s="201">
        <v>0.10100000000000001</v>
      </c>
      <c r="G131" s="202">
        <v>2.5000000000000001E-2</v>
      </c>
      <c r="H131" s="186"/>
      <c r="I131" s="459"/>
      <c r="J131" s="428"/>
      <c r="K131" s="116"/>
      <c r="L131" s="116"/>
      <c r="M131" s="456" t="s">
        <v>123</v>
      </c>
      <c r="N131" s="428"/>
      <c r="O131" s="1"/>
      <c r="P131" s="1"/>
      <c r="Q131" s="1"/>
      <c r="R131" s="1"/>
      <c r="S131" s="1"/>
      <c r="T131" s="1"/>
      <c r="U131" s="1"/>
      <c r="V131" s="1"/>
      <c r="W131" s="1"/>
      <c r="X131" s="1"/>
      <c r="Y131" s="8"/>
      <c r="Z131" s="1"/>
    </row>
    <row r="132" spans="1:26" ht="13.5" customHeight="1">
      <c r="A132" s="1"/>
      <c r="B132" s="183" t="s">
        <v>144</v>
      </c>
      <c r="C132" s="449">
        <v>0.13300000000000001</v>
      </c>
      <c r="D132" s="428"/>
      <c r="E132" s="203">
        <v>6.7000000000000004E-2</v>
      </c>
      <c r="F132" s="201">
        <v>0.3</v>
      </c>
      <c r="G132" s="204">
        <v>0.5</v>
      </c>
      <c r="H132" s="186"/>
      <c r="I132" s="459"/>
      <c r="J132" s="428"/>
      <c r="K132" s="116"/>
      <c r="L132" s="116"/>
      <c r="M132" s="457" t="s">
        <v>119</v>
      </c>
      <c r="N132" s="428"/>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60" t="s">
        <v>246</v>
      </c>
      <c r="C135" s="384"/>
      <c r="D135" s="384"/>
      <c r="E135" s="384"/>
      <c r="F135" s="384"/>
      <c r="G135" s="384"/>
      <c r="H135" s="384"/>
      <c r="I135" s="384"/>
      <c r="J135" s="384"/>
      <c r="K135" s="384"/>
      <c r="L135" s="384"/>
      <c r="M135" s="384"/>
      <c r="N135" s="428"/>
      <c r="O135" s="458" t="s">
        <v>247</v>
      </c>
      <c r="P135" s="381"/>
      <c r="Q135" s="381"/>
      <c r="R135" s="1"/>
      <c r="S135" s="1"/>
      <c r="T135" s="1"/>
      <c r="U135" s="1"/>
      <c r="V135" s="1"/>
      <c r="W135" s="1"/>
      <c r="X135" s="1"/>
      <c r="Y135" s="8"/>
      <c r="Z135" s="1"/>
    </row>
    <row r="136" spans="1:26" ht="18" customHeight="1">
      <c r="A136" s="1"/>
      <c r="B136" s="453" t="s">
        <v>248</v>
      </c>
      <c r="C136" s="454"/>
      <c r="D136" s="454"/>
      <c r="E136" s="454"/>
      <c r="F136" s="454"/>
      <c r="G136" s="454"/>
      <c r="H136" s="454"/>
      <c r="I136" s="454"/>
      <c r="J136" s="454"/>
      <c r="K136" s="454"/>
      <c r="L136" s="454"/>
      <c r="M136" s="454"/>
      <c r="N136" s="455"/>
      <c r="O136" s="381"/>
      <c r="P136" s="381"/>
      <c r="Q136" s="381"/>
      <c r="R136" s="1"/>
      <c r="S136" s="1"/>
      <c r="T136" s="1"/>
      <c r="U136" s="1"/>
      <c r="V136" s="1"/>
      <c r="W136" s="1"/>
      <c r="X136" s="1"/>
      <c r="Y136" s="8"/>
      <c r="Z136" s="1"/>
    </row>
    <row r="137" spans="1:26" ht="13.5" customHeight="1">
      <c r="A137" s="1"/>
      <c r="B137" s="200"/>
      <c r="C137" s="446" t="s">
        <v>136</v>
      </c>
      <c r="D137" s="428"/>
      <c r="E137" s="181" t="s">
        <v>137</v>
      </c>
      <c r="F137" s="181" t="s">
        <v>138</v>
      </c>
      <c r="G137" s="181" t="s">
        <v>139</v>
      </c>
      <c r="H137" s="181" t="s">
        <v>140</v>
      </c>
      <c r="I137" s="446" t="s">
        <v>141</v>
      </c>
      <c r="J137" s="428"/>
      <c r="K137" s="181" t="s">
        <v>142</v>
      </c>
      <c r="L137" s="181" t="s">
        <v>143</v>
      </c>
      <c r="M137" s="446" t="s">
        <v>116</v>
      </c>
      <c r="N137" s="428"/>
      <c r="O137" s="381"/>
      <c r="P137" s="381"/>
      <c r="Q137" s="381"/>
      <c r="R137" s="1"/>
      <c r="S137" s="1"/>
      <c r="T137" s="1"/>
      <c r="U137" s="1"/>
      <c r="V137" s="1"/>
      <c r="W137" s="1"/>
      <c r="X137" s="1"/>
      <c r="Y137" s="8"/>
      <c r="Z137" s="1"/>
    </row>
    <row r="138" spans="1:26" ht="13.5" customHeight="1">
      <c r="A138" s="1"/>
      <c r="B138" s="183" t="s">
        <v>10</v>
      </c>
      <c r="C138" s="449">
        <v>0.13750000000000001</v>
      </c>
      <c r="D138" s="428"/>
      <c r="E138" s="201">
        <v>0.73</v>
      </c>
      <c r="F138" s="201">
        <v>0.10100000000000001</v>
      </c>
      <c r="G138" s="202">
        <v>2.5000000000000001E-2</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83" t="s">
        <v>144</v>
      </c>
      <c r="C139" s="457" t="s">
        <v>148</v>
      </c>
      <c r="D139" s="428"/>
      <c r="E139" s="203">
        <v>0.19700000000000001</v>
      </c>
      <c r="F139" s="201">
        <v>0.3</v>
      </c>
      <c r="G139" s="204">
        <v>0.5</v>
      </c>
      <c r="H139" s="186"/>
      <c r="I139" s="459"/>
      <c r="J139" s="428"/>
      <c r="K139" s="116"/>
      <c r="L139" s="116"/>
      <c r="M139" s="457" t="s">
        <v>119</v>
      </c>
      <c r="N139" s="428"/>
      <c r="O139" s="381"/>
      <c r="P139" s="381"/>
      <c r="Q139" s="38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52" t="s">
        <v>249</v>
      </c>
      <c r="C142" s="384"/>
      <c r="D142" s="384"/>
      <c r="E142" s="384"/>
      <c r="F142" s="384"/>
      <c r="G142" s="384"/>
      <c r="H142" s="384"/>
      <c r="I142" s="384"/>
      <c r="J142" s="384"/>
      <c r="K142" s="384"/>
      <c r="L142" s="384"/>
      <c r="M142" s="384"/>
      <c r="N142" s="428"/>
      <c r="O142" s="1"/>
      <c r="P142" s="1"/>
      <c r="Q142" s="1"/>
      <c r="R142" s="1"/>
      <c r="S142" s="1"/>
      <c r="T142" s="1"/>
      <c r="U142" s="1"/>
      <c r="V142" s="1"/>
      <c r="W142" s="1"/>
      <c r="X142" s="1"/>
      <c r="Y142" s="8"/>
      <c r="Z142" s="1"/>
    </row>
    <row r="143" spans="1:26" ht="17.25" customHeight="1">
      <c r="A143" s="1"/>
      <c r="B143" s="453" t="s">
        <v>250</v>
      </c>
      <c r="C143" s="454"/>
      <c r="D143" s="454"/>
      <c r="E143" s="454"/>
      <c r="F143" s="454"/>
      <c r="G143" s="454"/>
      <c r="H143" s="454"/>
      <c r="I143" s="454"/>
      <c r="J143" s="454"/>
      <c r="K143" s="454"/>
      <c r="L143" s="454"/>
      <c r="M143" s="454"/>
      <c r="N143" s="455"/>
      <c r="O143" s="1"/>
      <c r="P143" s="1"/>
      <c r="Q143" s="1"/>
      <c r="R143" s="1"/>
      <c r="S143" s="1"/>
      <c r="T143" s="1"/>
      <c r="U143" s="1"/>
      <c r="V143" s="1"/>
      <c r="W143" s="1"/>
      <c r="X143" s="1"/>
      <c r="Y143" s="8"/>
      <c r="Z143" s="1"/>
    </row>
    <row r="144" spans="1:26" ht="13.5" customHeight="1">
      <c r="A144" s="1"/>
      <c r="B144" s="200"/>
      <c r="C144" s="446" t="s">
        <v>136</v>
      </c>
      <c r="D144" s="428"/>
      <c r="E144" s="181" t="s">
        <v>137</v>
      </c>
      <c r="F144" s="181" t="s">
        <v>138</v>
      </c>
      <c r="G144" s="181" t="s">
        <v>139</v>
      </c>
      <c r="H144" s="181" t="s">
        <v>140</v>
      </c>
      <c r="I144" s="446" t="s">
        <v>141</v>
      </c>
      <c r="J144" s="428"/>
      <c r="K144" s="181" t="s">
        <v>142</v>
      </c>
      <c r="L144" s="181" t="s">
        <v>143</v>
      </c>
      <c r="M144" s="446" t="s">
        <v>116</v>
      </c>
      <c r="N144" s="428"/>
      <c r="O144" s="1"/>
      <c r="P144" s="1"/>
      <c r="Q144" s="1"/>
      <c r="R144" s="1"/>
      <c r="S144" s="1"/>
      <c r="T144" s="1"/>
      <c r="U144" s="1"/>
      <c r="V144" s="1"/>
      <c r="W144" s="1"/>
      <c r="X144" s="1"/>
      <c r="Y144" s="8"/>
      <c r="Z144" s="1"/>
    </row>
    <row r="145" spans="1:26" ht="13.5" customHeight="1">
      <c r="A145" s="1"/>
      <c r="B145" s="183" t="s">
        <v>10</v>
      </c>
      <c r="C145" s="449">
        <v>0.09</v>
      </c>
      <c r="D145" s="428"/>
      <c r="E145" s="206">
        <v>0.13</v>
      </c>
      <c r="F145" s="201">
        <v>0.22</v>
      </c>
      <c r="G145" s="207">
        <v>0.42699999999999999</v>
      </c>
      <c r="H145" s="204">
        <v>0.12</v>
      </c>
      <c r="I145" s="459"/>
      <c r="J145" s="428"/>
      <c r="K145" s="116"/>
      <c r="L145" s="116"/>
      <c r="M145" s="457" t="s">
        <v>119</v>
      </c>
      <c r="N145" s="428"/>
      <c r="O145" s="1"/>
      <c r="P145" s="1"/>
      <c r="Q145" s="1"/>
      <c r="R145" s="1"/>
      <c r="S145" s="1"/>
      <c r="T145" s="1"/>
      <c r="U145" s="1"/>
      <c r="V145" s="1"/>
      <c r="W145" s="1"/>
      <c r="X145" s="1"/>
      <c r="Y145" s="8"/>
      <c r="Z145" s="1"/>
    </row>
    <row r="146" spans="1:26" ht="13.5" customHeight="1">
      <c r="A146" s="1"/>
      <c r="B146" s="183" t="s">
        <v>144</v>
      </c>
      <c r="C146" s="457" t="s">
        <v>148</v>
      </c>
      <c r="D146" s="428"/>
      <c r="E146" s="186" t="s">
        <v>148</v>
      </c>
      <c r="F146" s="206">
        <v>0.06</v>
      </c>
      <c r="G146" s="206">
        <v>0.19</v>
      </c>
      <c r="H146" s="201">
        <v>0.12</v>
      </c>
      <c r="I146" s="469">
        <v>0.32</v>
      </c>
      <c r="J146" s="428"/>
      <c r="K146" s="204">
        <v>0.16</v>
      </c>
      <c r="L146" s="116"/>
      <c r="M146" s="456" t="s">
        <v>123</v>
      </c>
      <c r="N146" s="428"/>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4" customHeight="1">
      <c r="A149" s="1"/>
      <c r="B149" s="452" t="s">
        <v>251</v>
      </c>
      <c r="C149" s="384"/>
      <c r="D149" s="384"/>
      <c r="E149" s="384"/>
      <c r="F149" s="384"/>
      <c r="G149" s="384"/>
      <c r="H149" s="384"/>
      <c r="I149" s="384"/>
      <c r="J149" s="384"/>
      <c r="K149" s="384"/>
      <c r="L149" s="384"/>
      <c r="M149" s="384"/>
      <c r="N149" s="384"/>
      <c r="O149" s="384"/>
      <c r="P149" s="428"/>
      <c r="Q149" s="1"/>
      <c r="R149" s="1"/>
      <c r="S149" s="1"/>
      <c r="T149" s="1"/>
      <c r="U149" s="1"/>
      <c r="V149" s="1"/>
      <c r="W149" s="1"/>
      <c r="X149" s="1"/>
      <c r="Y149" s="8"/>
      <c r="Z149" s="1"/>
    </row>
    <row r="150" spans="1:26" ht="18" customHeight="1">
      <c r="A150" s="1"/>
      <c r="B150" s="453" t="s">
        <v>252</v>
      </c>
      <c r="C150" s="454"/>
      <c r="D150" s="454"/>
      <c r="E150" s="454"/>
      <c r="F150" s="454"/>
      <c r="G150" s="454"/>
      <c r="H150" s="454"/>
      <c r="I150" s="454"/>
      <c r="J150" s="454"/>
      <c r="K150" s="454"/>
      <c r="L150" s="454"/>
      <c r="M150" s="454"/>
      <c r="N150" s="454"/>
      <c r="O150" s="454"/>
      <c r="P150" s="455"/>
      <c r="Q150" s="1"/>
      <c r="R150" s="1"/>
      <c r="S150" s="1"/>
      <c r="T150" s="1"/>
      <c r="U150" s="1"/>
      <c r="V150" s="1"/>
      <c r="W150" s="1"/>
      <c r="X150" s="1"/>
      <c r="Y150" s="8"/>
      <c r="Z150" s="1"/>
    </row>
    <row r="151" spans="1:26" ht="13.5" customHeight="1">
      <c r="A151" s="1"/>
      <c r="B151" s="200"/>
      <c r="C151" s="446" t="s">
        <v>136</v>
      </c>
      <c r="D151" s="428"/>
      <c r="E151" s="181" t="s">
        <v>137</v>
      </c>
      <c r="F151" s="181" t="s">
        <v>138</v>
      </c>
      <c r="G151" s="181" t="s">
        <v>139</v>
      </c>
      <c r="H151" s="181" t="s">
        <v>140</v>
      </c>
      <c r="I151" s="446" t="s">
        <v>141</v>
      </c>
      <c r="J151" s="428"/>
      <c r="K151" s="181" t="s">
        <v>142</v>
      </c>
      <c r="L151" s="181" t="s">
        <v>143</v>
      </c>
      <c r="M151" s="446" t="s">
        <v>253</v>
      </c>
      <c r="N151" s="428"/>
      <c r="O151" s="181" t="s">
        <v>254</v>
      </c>
      <c r="P151" s="181" t="s">
        <v>255</v>
      </c>
      <c r="Q151" s="223" t="s">
        <v>256</v>
      </c>
      <c r="R151" s="1"/>
      <c r="S151" s="472"/>
      <c r="T151" s="381"/>
      <c r="U151" s="191"/>
      <c r="V151" s="1"/>
      <c r="W151" s="1"/>
      <c r="X151" s="1"/>
      <c r="Y151" s="8"/>
      <c r="Z151" s="1"/>
    </row>
    <row r="152" spans="1:26" ht="13.5" customHeight="1">
      <c r="A152" s="1"/>
      <c r="B152" s="183" t="s">
        <v>10</v>
      </c>
      <c r="C152" s="471">
        <v>0.01</v>
      </c>
      <c r="D152" s="428"/>
      <c r="E152" s="224">
        <v>0.01</v>
      </c>
      <c r="F152" s="224">
        <v>0.15</v>
      </c>
      <c r="G152" s="224">
        <v>0.36</v>
      </c>
      <c r="H152" s="201">
        <v>0.39500000000000002</v>
      </c>
      <c r="I152" s="469">
        <v>7.0000000000000007E-2</v>
      </c>
      <c r="J152" s="428"/>
      <c r="K152" s="225" t="s">
        <v>118</v>
      </c>
      <c r="L152" s="225" t="s">
        <v>118</v>
      </c>
      <c r="M152" s="473" t="s">
        <v>118</v>
      </c>
      <c r="N152" s="428"/>
      <c r="O152" s="226" t="s">
        <v>118</v>
      </c>
      <c r="P152" s="227" t="s">
        <v>123</v>
      </c>
      <c r="Q152" s="228" t="s">
        <v>257</v>
      </c>
      <c r="R152" s="1"/>
      <c r="S152" s="1"/>
      <c r="T152" s="1"/>
      <c r="U152" s="1"/>
      <c r="V152" s="1"/>
      <c r="W152" s="1"/>
      <c r="X152" s="1"/>
      <c r="Y152" s="8"/>
      <c r="Z152" s="1"/>
    </row>
    <row r="153" spans="1:26" ht="13.5" customHeight="1">
      <c r="A153" s="1"/>
      <c r="B153" s="183" t="s">
        <v>144</v>
      </c>
      <c r="C153" s="457" t="s">
        <v>258</v>
      </c>
      <c r="D153" s="428"/>
      <c r="E153" s="186" t="s">
        <v>258</v>
      </c>
      <c r="F153" s="186" t="s">
        <v>258</v>
      </c>
      <c r="G153" s="224">
        <v>6.7000000000000004E-2</v>
      </c>
      <c r="H153" s="225">
        <v>13.3</v>
      </c>
      <c r="I153" s="471">
        <v>0.2</v>
      </c>
      <c r="J153" s="428"/>
      <c r="K153" s="201">
        <v>0.33300000000000002</v>
      </c>
      <c r="L153" s="204">
        <v>0.13300000000000001</v>
      </c>
      <c r="M153" s="469">
        <v>0.1</v>
      </c>
      <c r="N153" s="428"/>
      <c r="O153" s="204">
        <v>3.3000000000000002E-2</v>
      </c>
      <c r="P153" s="227" t="s">
        <v>123</v>
      </c>
      <c r="Q153" s="226" t="s">
        <v>259</v>
      </c>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60" t="s">
        <v>156</v>
      </c>
      <c r="C156" s="384"/>
      <c r="D156" s="384"/>
      <c r="E156" s="384"/>
      <c r="F156" s="384"/>
      <c r="G156" s="384"/>
      <c r="H156" s="384"/>
      <c r="I156" s="384"/>
      <c r="J156" s="384"/>
      <c r="K156" s="384"/>
      <c r="L156" s="384"/>
      <c r="M156" s="384"/>
      <c r="N156" s="428"/>
      <c r="O156" s="458" t="s">
        <v>260</v>
      </c>
      <c r="P156" s="381"/>
      <c r="Q156" s="381"/>
      <c r="R156" s="1"/>
      <c r="S156" s="1"/>
      <c r="T156" s="1"/>
      <c r="U156" s="1"/>
      <c r="V156" s="1"/>
      <c r="W156" s="1"/>
      <c r="X156" s="1"/>
      <c r="Y156" s="8"/>
      <c r="Z156" s="1"/>
    </row>
    <row r="157" spans="1:26" ht="13.5" customHeight="1">
      <c r="A157" s="1"/>
      <c r="B157" s="453" t="s">
        <v>261</v>
      </c>
      <c r="C157" s="454"/>
      <c r="D157" s="454"/>
      <c r="E157" s="454"/>
      <c r="F157" s="454"/>
      <c r="G157" s="454"/>
      <c r="H157" s="454"/>
      <c r="I157" s="454"/>
      <c r="J157" s="454"/>
      <c r="K157" s="454"/>
      <c r="L157" s="454"/>
      <c r="M157" s="454"/>
      <c r="N157" s="455"/>
      <c r="O157" s="381"/>
      <c r="P157" s="381"/>
      <c r="Q157" s="381"/>
      <c r="R157" s="1"/>
      <c r="S157" s="1"/>
      <c r="T157" s="1"/>
      <c r="U157" s="1"/>
      <c r="V157" s="1"/>
      <c r="W157" s="1"/>
      <c r="X157" s="1"/>
      <c r="Y157" s="8"/>
      <c r="Z157" s="1"/>
    </row>
    <row r="158" spans="1:26" ht="13.5" customHeight="1">
      <c r="A158" s="1"/>
      <c r="B158" s="200"/>
      <c r="C158" s="446" t="s">
        <v>136</v>
      </c>
      <c r="D158" s="428"/>
      <c r="E158" s="181" t="s">
        <v>137</v>
      </c>
      <c r="F158" s="181" t="s">
        <v>138</v>
      </c>
      <c r="G158" s="181" t="s">
        <v>139</v>
      </c>
      <c r="H158" s="181" t="s">
        <v>140</v>
      </c>
      <c r="I158" s="446" t="s">
        <v>141</v>
      </c>
      <c r="J158" s="428"/>
      <c r="K158" s="181" t="s">
        <v>142</v>
      </c>
      <c r="L158" s="181" t="s">
        <v>143</v>
      </c>
      <c r="M158" s="446" t="s">
        <v>116</v>
      </c>
      <c r="N158" s="428"/>
      <c r="O158" s="381"/>
      <c r="P158" s="381"/>
      <c r="Q158" s="381"/>
      <c r="R158" s="1"/>
      <c r="S158" s="1"/>
      <c r="T158" s="1"/>
      <c r="U158" s="1"/>
      <c r="V158" s="1"/>
      <c r="W158" s="1"/>
      <c r="X158" s="1"/>
      <c r="Y158" s="8"/>
      <c r="Z158" s="1"/>
    </row>
    <row r="159" spans="1:26" ht="13.5" customHeight="1">
      <c r="A159" s="1"/>
      <c r="B159" s="183" t="s">
        <v>10</v>
      </c>
      <c r="C159" s="449"/>
      <c r="D159" s="428"/>
      <c r="E159" s="201"/>
      <c r="F159" s="201"/>
      <c r="G159" s="202"/>
      <c r="H159" s="186"/>
      <c r="I159" s="459"/>
      <c r="J159" s="428"/>
      <c r="K159" s="116"/>
      <c r="L159" s="116"/>
      <c r="M159" s="457"/>
      <c r="N159" s="428"/>
      <c r="O159" s="381"/>
      <c r="P159" s="381"/>
      <c r="Q159" s="381"/>
      <c r="R159" s="1"/>
      <c r="S159" s="1"/>
      <c r="T159" s="1"/>
      <c r="U159" s="1"/>
      <c r="V159" s="1"/>
      <c r="W159" s="1"/>
      <c r="X159" s="1"/>
      <c r="Y159" s="8"/>
      <c r="Z159" s="1"/>
    </row>
    <row r="160" spans="1:26" ht="13.5" customHeight="1">
      <c r="A160" s="1"/>
      <c r="B160" s="183" t="s">
        <v>144</v>
      </c>
      <c r="C160" s="457"/>
      <c r="D160" s="428"/>
      <c r="E160" s="203"/>
      <c r="F160" s="201"/>
      <c r="G160" s="204"/>
      <c r="H160" s="186"/>
      <c r="I160" s="459"/>
      <c r="J160" s="428"/>
      <c r="K160" s="116"/>
      <c r="L160" s="116"/>
      <c r="M160" s="457"/>
      <c r="N160" s="428"/>
      <c r="O160" s="381"/>
      <c r="P160" s="381"/>
      <c r="Q160" s="38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52" t="s">
        <v>262</v>
      </c>
      <c r="C163" s="384"/>
      <c r="D163" s="384"/>
      <c r="E163" s="384"/>
      <c r="F163" s="384"/>
      <c r="G163" s="384"/>
      <c r="H163" s="384"/>
      <c r="I163" s="384"/>
      <c r="J163" s="384"/>
      <c r="K163" s="384"/>
      <c r="L163" s="384"/>
      <c r="M163" s="384"/>
      <c r="N163" s="428"/>
      <c r="O163" s="1"/>
      <c r="P163" s="1"/>
      <c r="Q163" s="1"/>
      <c r="R163" s="1"/>
      <c r="S163" s="1"/>
      <c r="T163" s="1"/>
      <c r="U163" s="1"/>
      <c r="V163" s="1"/>
      <c r="W163" s="1"/>
      <c r="X163" s="1"/>
      <c r="Y163" s="8"/>
      <c r="Z163" s="1"/>
    </row>
    <row r="164" spans="1:26" ht="18.75" customHeight="1">
      <c r="A164" s="1"/>
      <c r="B164" s="453" t="s">
        <v>263</v>
      </c>
      <c r="C164" s="454"/>
      <c r="D164" s="454"/>
      <c r="E164" s="454"/>
      <c r="F164" s="454"/>
      <c r="G164" s="454"/>
      <c r="H164" s="454"/>
      <c r="I164" s="454"/>
      <c r="J164" s="454"/>
      <c r="K164" s="454"/>
      <c r="L164" s="454"/>
      <c r="M164" s="454"/>
      <c r="N164" s="455"/>
      <c r="O164" s="1"/>
      <c r="P164" s="1"/>
      <c r="Q164" s="1"/>
      <c r="R164" s="1"/>
      <c r="S164" s="1"/>
      <c r="T164" s="1"/>
      <c r="U164" s="1"/>
      <c r="V164" s="1"/>
      <c r="W164" s="1"/>
      <c r="X164" s="1"/>
      <c r="Y164" s="8"/>
      <c r="Z164" s="1"/>
    </row>
    <row r="165" spans="1:26" ht="13.5" customHeight="1">
      <c r="A165" s="1"/>
      <c r="B165" s="200"/>
      <c r="C165" s="446" t="s">
        <v>136</v>
      </c>
      <c r="D165" s="428"/>
      <c r="E165" s="181" t="s">
        <v>137</v>
      </c>
      <c r="F165" s="181" t="s">
        <v>138</v>
      </c>
      <c r="G165" s="181" t="s">
        <v>139</v>
      </c>
      <c r="H165" s="181" t="s">
        <v>140</v>
      </c>
      <c r="I165" s="446" t="s">
        <v>141</v>
      </c>
      <c r="J165" s="428"/>
      <c r="K165" s="181" t="s">
        <v>142</v>
      </c>
      <c r="L165" s="181" t="s">
        <v>143</v>
      </c>
      <c r="M165" s="446" t="s">
        <v>116</v>
      </c>
      <c r="N165" s="428"/>
      <c r="O165" s="1"/>
      <c r="P165" s="1"/>
      <c r="Q165" s="1"/>
      <c r="R165" s="1"/>
      <c r="S165" s="1"/>
      <c r="T165" s="1"/>
      <c r="U165" s="1"/>
      <c r="V165" s="1"/>
      <c r="W165" s="1"/>
      <c r="X165" s="1"/>
      <c r="Y165" s="8"/>
      <c r="Z165" s="1"/>
    </row>
    <row r="166" spans="1:26" ht="13.5" customHeight="1">
      <c r="A166" s="1"/>
      <c r="B166" s="183" t="s">
        <v>10</v>
      </c>
      <c r="C166" s="449"/>
      <c r="D166" s="428"/>
      <c r="E166" s="201"/>
      <c r="F166" s="201"/>
      <c r="G166" s="202"/>
      <c r="H166" s="186"/>
      <c r="I166" s="459"/>
      <c r="J166" s="428"/>
      <c r="K166" s="116"/>
      <c r="L166" s="116"/>
      <c r="M166" s="457"/>
      <c r="N166" s="428"/>
      <c r="O166" s="1"/>
      <c r="P166" s="1"/>
      <c r="Q166" s="1"/>
      <c r="R166" s="1"/>
      <c r="S166" s="1"/>
      <c r="T166" s="1"/>
      <c r="U166" s="1"/>
      <c r="V166" s="1"/>
      <c r="W166" s="1"/>
      <c r="X166" s="1"/>
      <c r="Y166" s="8"/>
      <c r="Z166" s="1"/>
    </row>
    <row r="167" spans="1:26" ht="13.5" customHeight="1">
      <c r="A167" s="1"/>
      <c r="B167" s="183" t="s">
        <v>144</v>
      </c>
      <c r="C167" s="457"/>
      <c r="D167" s="428"/>
      <c r="E167" s="203"/>
      <c r="F167" s="201"/>
      <c r="G167" s="204"/>
      <c r="H167" s="186"/>
      <c r="I167" s="459"/>
      <c r="J167" s="428"/>
      <c r="K167" s="116"/>
      <c r="L167" s="116"/>
      <c r="M167" s="457"/>
      <c r="N167" s="428"/>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5.5" customHeight="1">
      <c r="A170" s="1"/>
      <c r="B170" s="460" t="s">
        <v>161</v>
      </c>
      <c r="C170" s="384"/>
      <c r="D170" s="384"/>
      <c r="E170" s="384"/>
      <c r="F170" s="384"/>
      <c r="G170" s="384"/>
      <c r="H170" s="384"/>
      <c r="I170" s="384"/>
      <c r="J170" s="384"/>
      <c r="K170" s="384"/>
      <c r="L170" s="384"/>
      <c r="M170" s="384"/>
      <c r="N170" s="428"/>
      <c r="O170" s="458" t="s">
        <v>264</v>
      </c>
      <c r="P170" s="381"/>
      <c r="Q170" s="381"/>
      <c r="R170" s="1"/>
      <c r="S170" s="1"/>
      <c r="T170" s="1"/>
      <c r="U170" s="1"/>
      <c r="V170" s="1"/>
      <c r="W170" s="1"/>
      <c r="X170" s="1"/>
      <c r="Y170" s="8"/>
      <c r="Z170" s="1"/>
    </row>
    <row r="171" spans="1:26" ht="13.5" customHeight="1">
      <c r="A171" s="1"/>
      <c r="B171" s="453" t="s">
        <v>265</v>
      </c>
      <c r="C171" s="454"/>
      <c r="D171" s="454"/>
      <c r="E171" s="454"/>
      <c r="F171" s="454"/>
      <c r="G171" s="454"/>
      <c r="H171" s="454"/>
      <c r="I171" s="454"/>
      <c r="J171" s="454"/>
      <c r="K171" s="454"/>
      <c r="L171" s="454"/>
      <c r="M171" s="454"/>
      <c r="N171" s="455"/>
      <c r="O171" s="381"/>
      <c r="P171" s="381"/>
      <c r="Q171" s="381"/>
      <c r="R171" s="1"/>
      <c r="S171" s="1"/>
      <c r="T171" s="1"/>
      <c r="U171" s="1"/>
      <c r="V171" s="1"/>
      <c r="W171" s="1"/>
      <c r="X171" s="1"/>
      <c r="Y171" s="8"/>
      <c r="Z171" s="1"/>
    </row>
    <row r="172" spans="1:26" ht="13.5" customHeight="1">
      <c r="A172" s="1"/>
      <c r="B172" s="200"/>
      <c r="C172" s="446" t="s">
        <v>136</v>
      </c>
      <c r="D172" s="428"/>
      <c r="E172" s="181" t="s">
        <v>137</v>
      </c>
      <c r="F172" s="181" t="s">
        <v>138</v>
      </c>
      <c r="G172" s="181" t="s">
        <v>139</v>
      </c>
      <c r="H172" s="181" t="s">
        <v>140</v>
      </c>
      <c r="I172" s="446" t="s">
        <v>141</v>
      </c>
      <c r="J172" s="428"/>
      <c r="K172" s="181" t="s">
        <v>142</v>
      </c>
      <c r="L172" s="181" t="s">
        <v>143</v>
      </c>
      <c r="M172" s="446" t="s">
        <v>116</v>
      </c>
      <c r="N172" s="428"/>
      <c r="O172" s="381"/>
      <c r="P172" s="381"/>
      <c r="Q172" s="381"/>
      <c r="R172" s="1"/>
      <c r="S172" s="1"/>
      <c r="T172" s="1"/>
      <c r="U172" s="1"/>
      <c r="V172" s="1"/>
      <c r="W172" s="1"/>
      <c r="X172" s="1"/>
      <c r="Y172" s="8"/>
      <c r="Z172" s="1"/>
    </row>
    <row r="173" spans="1:26" ht="13.5" customHeight="1">
      <c r="A173" s="1"/>
      <c r="B173" s="183" t="s">
        <v>10</v>
      </c>
      <c r="C173" s="449"/>
      <c r="D173" s="428"/>
      <c r="E173" s="201"/>
      <c r="F173" s="201"/>
      <c r="G173" s="202"/>
      <c r="H173" s="186"/>
      <c r="I173" s="459"/>
      <c r="J173" s="428"/>
      <c r="K173" s="116"/>
      <c r="L173" s="116"/>
      <c r="M173" s="457"/>
      <c r="N173" s="428"/>
      <c r="O173" s="381"/>
      <c r="P173" s="381"/>
      <c r="Q173" s="381"/>
      <c r="R173" s="1"/>
      <c r="S173" s="1"/>
      <c r="T173" s="1"/>
      <c r="U173" s="1"/>
      <c r="V173" s="1"/>
      <c r="W173" s="1"/>
      <c r="X173" s="1"/>
      <c r="Y173" s="8"/>
      <c r="Z173" s="1"/>
    </row>
    <row r="174" spans="1:26" ht="13.5" customHeight="1">
      <c r="A174" s="1"/>
      <c r="B174" s="183" t="s">
        <v>144</v>
      </c>
      <c r="C174" s="457"/>
      <c r="D174" s="428"/>
      <c r="E174" s="203"/>
      <c r="F174" s="201"/>
      <c r="G174" s="204"/>
      <c r="H174" s="186"/>
      <c r="I174" s="459"/>
      <c r="J174" s="428"/>
      <c r="K174" s="116"/>
      <c r="L174" s="116"/>
      <c r="M174" s="457"/>
      <c r="N174" s="428"/>
      <c r="O174" s="381"/>
      <c r="P174" s="381"/>
      <c r="Q174" s="38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sheetData>
  <mergeCells count="347">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4:J64"/>
    <mergeCell ref="G65:J65"/>
    <mergeCell ref="K65:S65"/>
    <mergeCell ref="T65:U65"/>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B64:C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L21:N21"/>
    <mergeCell ref="T21:U21"/>
    <mergeCell ref="C21:F21"/>
    <mergeCell ref="C22:F22"/>
    <mergeCell ref="H22:J22"/>
    <mergeCell ref="L22:N22"/>
    <mergeCell ref="C23:F23"/>
    <mergeCell ref="H23:J23"/>
    <mergeCell ref="L23:N23"/>
    <mergeCell ref="S151:T151"/>
    <mergeCell ref="M152:N152"/>
    <mergeCell ref="C158:D158"/>
    <mergeCell ref="I158:J158"/>
    <mergeCell ref="C160:D160"/>
    <mergeCell ref="I160:J160"/>
    <mergeCell ref="M1:S1"/>
    <mergeCell ref="K7:U7"/>
    <mergeCell ref="V9:W9"/>
    <mergeCell ref="V13:W13"/>
    <mergeCell ref="V14:W14"/>
    <mergeCell ref="V15:W15"/>
    <mergeCell ref="K18:U18"/>
    <mergeCell ref="P20:R20"/>
    <mergeCell ref="P21:R21"/>
    <mergeCell ref="P22:R22"/>
    <mergeCell ref="P23:R23"/>
    <mergeCell ref="T23:U23"/>
    <mergeCell ref="K25:U25"/>
    <mergeCell ref="C20:F20"/>
    <mergeCell ref="H20:J20"/>
    <mergeCell ref="L20:N20"/>
    <mergeCell ref="T20:U20"/>
    <mergeCell ref="H21:J21"/>
    <mergeCell ref="C173:D173"/>
    <mergeCell ref="C174:D174"/>
    <mergeCell ref="B135:N135"/>
    <mergeCell ref="B136:N136"/>
    <mergeCell ref="C137:D137"/>
    <mergeCell ref="I137:J137"/>
    <mergeCell ref="C138:D138"/>
    <mergeCell ref="I138:J138"/>
    <mergeCell ref="C139:D139"/>
    <mergeCell ref="I145:J145"/>
    <mergeCell ref="I146:J146"/>
    <mergeCell ref="I139:J139"/>
    <mergeCell ref="B142:N142"/>
    <mergeCell ref="B143:N143"/>
    <mergeCell ref="C144:D144"/>
    <mergeCell ref="I144:J144"/>
    <mergeCell ref="C145:D145"/>
    <mergeCell ref="C146:D146"/>
    <mergeCell ref="C152:D152"/>
    <mergeCell ref="C153:D153"/>
    <mergeCell ref="M146:N146"/>
    <mergeCell ref="B149:P149"/>
    <mergeCell ref="B150:P150"/>
    <mergeCell ref="C151:D151"/>
    <mergeCell ref="O156:Q160"/>
    <mergeCell ref="B157:N157"/>
    <mergeCell ref="M165:N165"/>
    <mergeCell ref="M166:N166"/>
    <mergeCell ref="O170:Q174"/>
    <mergeCell ref="M172:N172"/>
    <mergeCell ref="M173:N173"/>
    <mergeCell ref="M174:N174"/>
    <mergeCell ref="I166:J166"/>
    <mergeCell ref="I167:J167"/>
    <mergeCell ref="M160:N160"/>
    <mergeCell ref="B163:N163"/>
    <mergeCell ref="B164:N164"/>
    <mergeCell ref="C165:D165"/>
    <mergeCell ref="I165:J165"/>
    <mergeCell ref="C166:D166"/>
    <mergeCell ref="C167:D167"/>
    <mergeCell ref="I173:J173"/>
    <mergeCell ref="I174:J174"/>
    <mergeCell ref="M167:N167"/>
    <mergeCell ref="B170:N170"/>
    <mergeCell ref="B171:N171"/>
    <mergeCell ref="C172:D172"/>
    <mergeCell ref="I172:J172"/>
    <mergeCell ref="M144:N144"/>
    <mergeCell ref="M145:N145"/>
    <mergeCell ref="M158:N158"/>
    <mergeCell ref="C159:D159"/>
    <mergeCell ref="I159:J159"/>
    <mergeCell ref="M159:N159"/>
    <mergeCell ref="I151:J151"/>
    <mergeCell ref="I152:J152"/>
    <mergeCell ref="I153:J153"/>
    <mergeCell ref="M153:N153"/>
    <mergeCell ref="B156:N156"/>
    <mergeCell ref="M151:N151"/>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4" priority="1" timePeriod="yesterday">
      <formula>FLOOR(V43,1)=TODAY()-1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266</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401" t="s">
        <v>23</v>
      </c>
      <c r="W13" s="402"/>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403" t="s">
        <v>23</v>
      </c>
      <c r="W14" s="381"/>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266</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v>116</v>
      </c>
      <c r="U21" s="410"/>
      <c r="V21" s="76">
        <v>116</v>
      </c>
      <c r="W21" s="77"/>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217">
        <v>120</v>
      </c>
      <c r="U22" s="79"/>
      <c r="V22" s="229">
        <v>120</v>
      </c>
      <c r="W22" s="75"/>
      <c r="X22" s="24"/>
      <c r="Y22" s="73"/>
      <c r="Z22" s="1"/>
    </row>
    <row r="23" spans="1:26" ht="13.5" customHeight="1">
      <c r="A23" s="1"/>
      <c r="B23" s="81" t="s">
        <v>42</v>
      </c>
      <c r="C23" s="411">
        <f>C21-C22</f>
        <v>0</v>
      </c>
      <c r="D23" s="412"/>
      <c r="E23" s="412"/>
      <c r="F23" s="413"/>
      <c r="G23" s="83">
        <f t="shared" ref="G23:H23" si="2">G21-G22</f>
        <v>-2</v>
      </c>
      <c r="H23" s="411">
        <f t="shared" si="2"/>
        <v>-9</v>
      </c>
      <c r="I23" s="412"/>
      <c r="J23" s="413"/>
      <c r="K23" s="83">
        <f t="shared" ref="K23:L23" si="3">K21-K22</f>
        <v>-10</v>
      </c>
      <c r="L23" s="411">
        <f t="shared" si="3"/>
        <v>-10</v>
      </c>
      <c r="M23" s="412"/>
      <c r="N23" s="413"/>
      <c r="O23" s="83">
        <f t="shared" ref="O23:P23" si="4">O21-O22</f>
        <v>-7</v>
      </c>
      <c r="P23" s="411">
        <f t="shared" si="4"/>
        <v>-5</v>
      </c>
      <c r="Q23" s="412"/>
      <c r="R23" s="413"/>
      <c r="S23" s="83">
        <f>S21-S22</f>
        <v>-6</v>
      </c>
      <c r="T23" s="411">
        <f>T21-T22</f>
        <v>-4</v>
      </c>
      <c r="U23" s="413"/>
      <c r="V23" s="83">
        <f t="shared" ref="V23:W23" si="5">V21-V22</f>
        <v>-4</v>
      </c>
      <c r="W23" s="84">
        <f t="shared" si="5"/>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266</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118</v>
      </c>
      <c r="M31" s="412"/>
      <c r="N31" s="413"/>
      <c r="O31" s="156">
        <v>110</v>
      </c>
      <c r="P31" s="461" t="s">
        <v>118</v>
      </c>
      <c r="Q31" s="412"/>
      <c r="R31" s="413"/>
      <c r="S31" s="156" t="s">
        <v>118</v>
      </c>
      <c r="T31" s="461" t="s">
        <v>118</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158">
        <v>43878</v>
      </c>
      <c r="L33" s="414">
        <v>43885</v>
      </c>
      <c r="M33" s="406"/>
      <c r="N33" s="407"/>
      <c r="O33" s="158">
        <v>43892</v>
      </c>
      <c r="P33" s="414">
        <v>43899</v>
      </c>
      <c r="Q33" s="406"/>
      <c r="R33" s="407"/>
      <c r="S33" s="158">
        <v>43906</v>
      </c>
      <c r="T33" s="414">
        <v>43913</v>
      </c>
      <c r="U33" s="407"/>
      <c r="V33" s="158">
        <v>43920</v>
      </c>
      <c r="W33" s="154">
        <v>43927</v>
      </c>
      <c r="X33" s="92"/>
      <c r="Y33" s="93"/>
      <c r="Z33" s="1"/>
    </row>
    <row r="34" spans="1:26" ht="13.5" customHeight="1">
      <c r="A34" s="1"/>
      <c r="B34" s="1"/>
      <c r="C34" s="417">
        <v>113</v>
      </c>
      <c r="D34" s="412"/>
      <c r="E34" s="412"/>
      <c r="F34" s="413"/>
      <c r="G34" s="97">
        <v>114</v>
      </c>
      <c r="H34" s="415">
        <v>113</v>
      </c>
      <c r="I34" s="412"/>
      <c r="J34" s="413"/>
      <c r="K34" s="97">
        <v>113</v>
      </c>
      <c r="L34" s="415">
        <v>111</v>
      </c>
      <c r="M34" s="412"/>
      <c r="N34" s="413"/>
      <c r="O34" s="97">
        <v>109</v>
      </c>
      <c r="P34" s="415">
        <v>112</v>
      </c>
      <c r="Q34" s="412"/>
      <c r="R34" s="413"/>
      <c r="S34" s="97" t="s">
        <v>118</v>
      </c>
      <c r="T34" s="415" t="s">
        <v>118</v>
      </c>
      <c r="U34" s="413"/>
      <c r="V34" s="97">
        <v>107</v>
      </c>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c r="D36" s="406"/>
      <c r="E36" s="406"/>
      <c r="F36" s="407"/>
      <c r="G36" s="89"/>
      <c r="H36" s="414"/>
      <c r="I36" s="406"/>
      <c r="J36" s="407"/>
      <c r="K36" s="89"/>
      <c r="L36" s="414"/>
      <c r="M36" s="406"/>
      <c r="N36" s="407"/>
      <c r="O36" s="89"/>
      <c r="P36" s="414"/>
      <c r="Q36" s="406"/>
      <c r="R36" s="407"/>
      <c r="S36" s="89"/>
      <c r="T36" s="414"/>
      <c r="U36" s="407"/>
      <c r="V36" s="89"/>
      <c r="W36" s="91"/>
      <c r="X36" s="92"/>
      <c r="Y36" s="93"/>
      <c r="Z36" s="1"/>
    </row>
    <row r="37" spans="1:26" ht="13.5" customHeight="1">
      <c r="A37" s="1"/>
      <c r="B37" s="1"/>
      <c r="C37" s="417"/>
      <c r="D37" s="412"/>
      <c r="E37" s="412"/>
      <c r="F37" s="413"/>
      <c r="G37" s="94"/>
      <c r="H37" s="415"/>
      <c r="I37" s="412"/>
      <c r="J37" s="413"/>
      <c r="K37" s="94"/>
      <c r="L37" s="415"/>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23">
        <v>108</v>
      </c>
      <c r="D41" s="412"/>
      <c r="E41" s="412"/>
      <c r="F41" s="413"/>
      <c r="G41" s="102">
        <v>108</v>
      </c>
      <c r="H41" s="418">
        <v>104</v>
      </c>
      <c r="I41" s="412"/>
      <c r="J41" s="413"/>
      <c r="K41" s="160">
        <v>110</v>
      </c>
      <c r="L41" s="418">
        <v>107</v>
      </c>
      <c r="M41" s="412"/>
      <c r="N41" s="413"/>
      <c r="O41" s="160">
        <v>112</v>
      </c>
      <c r="P41" s="418">
        <v>112</v>
      </c>
      <c r="Q41" s="412"/>
      <c r="R41" s="413"/>
      <c r="S41" s="160">
        <v>109</v>
      </c>
      <c r="T41" s="467"/>
      <c r="U41" s="413"/>
      <c r="V41" s="102"/>
      <c r="W41" s="104"/>
      <c r="X41" s="105"/>
      <c r="Y41" s="106"/>
      <c r="Z41" s="1"/>
    </row>
    <row r="42" spans="1:26" ht="13.5" customHeight="1">
      <c r="A42" s="1"/>
      <c r="B42" s="63" t="s">
        <v>47</v>
      </c>
      <c r="C42" s="64"/>
      <c r="D42" s="65"/>
      <c r="E42" s="65"/>
      <c r="F42" s="65"/>
      <c r="G42" s="66"/>
      <c r="H42" s="67"/>
      <c r="I42" s="67"/>
      <c r="J42" s="67"/>
      <c r="K42" s="388" t="s">
        <v>266</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43705</v>
      </c>
      <c r="D44" s="406"/>
      <c r="E44" s="406"/>
      <c r="F44" s="407"/>
      <c r="G44" s="89">
        <v>43710</v>
      </c>
      <c r="H44" s="414">
        <v>43717</v>
      </c>
      <c r="I44" s="406"/>
      <c r="J44" s="407"/>
      <c r="K44" s="89">
        <v>43724</v>
      </c>
      <c r="L44" s="414">
        <v>43731</v>
      </c>
      <c r="M44" s="406"/>
      <c r="N44" s="407"/>
      <c r="O44" s="89">
        <v>43738</v>
      </c>
      <c r="P44" s="414">
        <v>43745</v>
      </c>
      <c r="Q44" s="406"/>
      <c r="R44" s="407"/>
      <c r="S44" s="89">
        <v>43752</v>
      </c>
      <c r="T44" s="414">
        <v>43759</v>
      </c>
      <c r="U44" s="407"/>
      <c r="V44" s="89">
        <v>43766</v>
      </c>
      <c r="W44" s="154">
        <v>43773</v>
      </c>
      <c r="X44" s="92"/>
      <c r="Y44" s="93"/>
      <c r="Z44" s="1"/>
    </row>
    <row r="45" spans="1:26" ht="13.5" customHeight="1">
      <c r="A45" s="1"/>
      <c r="B45" s="1"/>
      <c r="C45" s="417">
        <v>6</v>
      </c>
      <c r="D45" s="412"/>
      <c r="E45" s="412"/>
      <c r="F45" s="413"/>
      <c r="G45" s="94">
        <v>11</v>
      </c>
      <c r="H45" s="415">
        <v>7</v>
      </c>
      <c r="I45" s="412"/>
      <c r="J45" s="413"/>
      <c r="K45" s="94">
        <v>8</v>
      </c>
      <c r="L45" s="415">
        <v>8</v>
      </c>
      <c r="M45" s="412"/>
      <c r="N45" s="413"/>
      <c r="O45" s="97">
        <v>8</v>
      </c>
      <c r="P45" s="415">
        <v>9</v>
      </c>
      <c r="Q45" s="412"/>
      <c r="R45" s="413"/>
      <c r="S45" s="97">
        <v>6</v>
      </c>
      <c r="T45" s="461">
        <v>5</v>
      </c>
      <c r="U45" s="413"/>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v>43780</v>
      </c>
      <c r="D47" s="406"/>
      <c r="E47" s="406"/>
      <c r="F47" s="407"/>
      <c r="G47" s="158">
        <v>43787</v>
      </c>
      <c r="H47" s="414">
        <v>43794</v>
      </c>
      <c r="I47" s="406"/>
      <c r="J47" s="407"/>
      <c r="K47" s="158">
        <v>43801</v>
      </c>
      <c r="L47" s="414">
        <v>43808</v>
      </c>
      <c r="M47" s="406"/>
      <c r="N47" s="407"/>
      <c r="O47" s="158">
        <v>44181</v>
      </c>
      <c r="P47" s="414">
        <v>44188</v>
      </c>
      <c r="Q47" s="406"/>
      <c r="R47" s="407"/>
      <c r="S47" s="158">
        <v>44195</v>
      </c>
      <c r="T47" s="414">
        <v>43836</v>
      </c>
      <c r="U47" s="407"/>
      <c r="V47" s="158">
        <v>43843</v>
      </c>
      <c r="W47" s="158">
        <v>43850</v>
      </c>
      <c r="X47" s="92"/>
      <c r="Y47" s="93"/>
      <c r="Z47" s="1"/>
    </row>
    <row r="48" spans="1:26" ht="13.5" customHeight="1">
      <c r="A48" s="1"/>
      <c r="B48" s="1"/>
      <c r="C48" s="462">
        <v>9</v>
      </c>
      <c r="D48" s="412"/>
      <c r="E48" s="412"/>
      <c r="F48" s="413"/>
      <c r="G48" s="97">
        <v>8</v>
      </c>
      <c r="H48" s="415">
        <v>5</v>
      </c>
      <c r="I48" s="412"/>
      <c r="J48" s="413"/>
      <c r="K48" s="97">
        <v>16</v>
      </c>
      <c r="L48" s="415" t="s">
        <v>118</v>
      </c>
      <c r="M48" s="412"/>
      <c r="N48" s="413"/>
      <c r="O48" s="156">
        <v>11</v>
      </c>
      <c r="P48" s="461" t="s">
        <v>118</v>
      </c>
      <c r="Q48" s="412"/>
      <c r="R48" s="413"/>
      <c r="S48" s="156" t="s">
        <v>118</v>
      </c>
      <c r="T48" s="461">
        <v>2</v>
      </c>
      <c r="U48" s="413"/>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v>43857</v>
      </c>
      <c r="D50" s="406"/>
      <c r="E50" s="406"/>
      <c r="F50" s="407"/>
      <c r="G50" s="158">
        <v>43864</v>
      </c>
      <c r="H50" s="414">
        <v>43871</v>
      </c>
      <c r="I50" s="406"/>
      <c r="J50" s="407"/>
      <c r="K50" s="158">
        <v>43878</v>
      </c>
      <c r="L50" s="414">
        <v>43885</v>
      </c>
      <c r="M50" s="406"/>
      <c r="N50" s="407"/>
      <c r="O50" s="158">
        <v>43892</v>
      </c>
      <c r="P50" s="414">
        <v>43899</v>
      </c>
      <c r="Q50" s="406"/>
      <c r="R50" s="407"/>
      <c r="S50" s="158">
        <v>43906</v>
      </c>
      <c r="T50" s="484">
        <v>43920</v>
      </c>
      <c r="U50" s="407"/>
      <c r="V50" s="158">
        <v>43920</v>
      </c>
      <c r="W50" s="154">
        <v>43927</v>
      </c>
      <c r="X50" s="92"/>
      <c r="Y50" s="93"/>
      <c r="Z50" s="1"/>
    </row>
    <row r="51" spans="1:26" ht="13.5" customHeight="1">
      <c r="A51" s="1"/>
      <c r="B51" s="1"/>
      <c r="C51" s="417">
        <v>2</v>
      </c>
      <c r="D51" s="412"/>
      <c r="E51" s="412"/>
      <c r="F51" s="413"/>
      <c r="G51" s="97">
        <v>3</v>
      </c>
      <c r="H51" s="415">
        <v>3</v>
      </c>
      <c r="I51" s="412"/>
      <c r="J51" s="413"/>
      <c r="K51" s="97">
        <v>4</v>
      </c>
      <c r="L51" s="415">
        <v>6</v>
      </c>
      <c r="M51" s="412"/>
      <c r="N51" s="413"/>
      <c r="O51" s="97">
        <v>3</v>
      </c>
      <c r="P51" s="415">
        <v>4</v>
      </c>
      <c r="Q51" s="412"/>
      <c r="R51" s="413"/>
      <c r="S51" s="97" t="s">
        <v>118</v>
      </c>
      <c r="T51" s="415" t="s">
        <v>118</v>
      </c>
      <c r="U51" s="413"/>
      <c r="V51" s="97" t="s">
        <v>118</v>
      </c>
      <c r="W51" s="9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c r="D53" s="406"/>
      <c r="E53" s="406"/>
      <c r="F53" s="407"/>
      <c r="G53" s="89"/>
      <c r="H53" s="414"/>
      <c r="I53" s="406"/>
      <c r="J53" s="407"/>
      <c r="K53" s="89"/>
      <c r="L53" s="414"/>
      <c r="M53" s="406"/>
      <c r="N53" s="407"/>
      <c r="O53" s="89"/>
      <c r="P53" s="414"/>
      <c r="Q53" s="406"/>
      <c r="R53" s="407"/>
      <c r="S53" s="89"/>
      <c r="T53" s="414"/>
      <c r="U53" s="407"/>
      <c r="V53" s="89"/>
      <c r="W53" s="91"/>
      <c r="X53" s="92"/>
      <c r="Y53" s="93"/>
      <c r="Z53" s="1"/>
    </row>
    <row r="54" spans="1:26" ht="13.5" customHeight="1">
      <c r="A54" s="1"/>
      <c r="B54" s="1"/>
      <c r="C54" s="417"/>
      <c r="D54" s="412"/>
      <c r="E54" s="412"/>
      <c r="F54" s="413"/>
      <c r="G54" s="94"/>
      <c r="H54" s="415"/>
      <c r="I54" s="412"/>
      <c r="J54" s="413"/>
      <c r="K54" s="94"/>
      <c r="L54" s="415"/>
      <c r="M54" s="412"/>
      <c r="N54" s="413"/>
      <c r="O54" s="94"/>
      <c r="P54" s="415"/>
      <c r="Q54" s="412"/>
      <c r="R54" s="413"/>
      <c r="S54" s="94"/>
      <c r="T54" s="415"/>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7</v>
      </c>
      <c r="D58" s="412"/>
      <c r="E58" s="412"/>
      <c r="F58" s="413"/>
      <c r="G58" s="160">
        <v>3</v>
      </c>
      <c r="H58" s="467">
        <v>6</v>
      </c>
      <c r="I58" s="412"/>
      <c r="J58" s="413"/>
      <c r="K58" s="161">
        <v>8</v>
      </c>
      <c r="L58" s="418">
        <v>7</v>
      </c>
      <c r="M58" s="412"/>
      <c r="N58" s="413"/>
      <c r="O58" s="161">
        <v>8</v>
      </c>
      <c r="P58" s="418">
        <v>3</v>
      </c>
      <c r="Q58" s="412"/>
      <c r="R58" s="413"/>
      <c r="S58" s="160" t="s">
        <v>118</v>
      </c>
      <c r="T58" s="418"/>
      <c r="U58" s="413"/>
      <c r="V58" s="102"/>
      <c r="W58" s="104"/>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266</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0</v>
      </c>
      <c r="D63" s="412"/>
      <c r="E63" s="412"/>
      <c r="F63" s="413"/>
      <c r="G63" s="94">
        <v>3</v>
      </c>
      <c r="H63" s="415">
        <v>1</v>
      </c>
      <c r="I63" s="412"/>
      <c r="J63" s="413"/>
      <c r="K63" s="97">
        <v>3</v>
      </c>
      <c r="L63" s="415">
        <v>0</v>
      </c>
      <c r="M63" s="412"/>
      <c r="N63" s="413"/>
      <c r="O63" s="94">
        <v>0</v>
      </c>
      <c r="P63" s="415">
        <v>2</v>
      </c>
      <c r="Q63" s="412"/>
      <c r="R63" s="413"/>
      <c r="S63" s="97">
        <v>0</v>
      </c>
      <c r="T63" s="415">
        <v>1</v>
      </c>
      <c r="U63" s="413"/>
      <c r="V63" s="94"/>
      <c r="W63" s="98"/>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162">
        <v>43905</v>
      </c>
      <c r="G66" s="465" t="s">
        <v>208</v>
      </c>
      <c r="H66" s="384"/>
      <c r="I66" s="384"/>
      <c r="J66" s="428"/>
      <c r="K66" s="465" t="s">
        <v>58</v>
      </c>
      <c r="L66" s="384"/>
      <c r="M66" s="384"/>
      <c r="N66" s="384"/>
      <c r="O66" s="384"/>
      <c r="P66" s="384"/>
      <c r="Q66" s="384"/>
      <c r="R66" s="384"/>
      <c r="S66" s="428"/>
      <c r="T66" s="465"/>
      <c r="U66" s="428"/>
      <c r="V66" s="163"/>
      <c r="W66" s="24"/>
      <c r="X66" s="1"/>
      <c r="Y66" s="73"/>
      <c r="Z66" s="1"/>
    </row>
    <row r="67" spans="1:26" ht="22.5" customHeight="1">
      <c r="A67" s="1"/>
      <c r="B67" s="113" t="s">
        <v>61</v>
      </c>
      <c r="C67" s="114" t="s">
        <v>62</v>
      </c>
      <c r="D67" s="1"/>
      <c r="E67" s="1"/>
      <c r="F67" s="164"/>
      <c r="G67" s="465"/>
      <c r="H67" s="384"/>
      <c r="I67" s="384"/>
      <c r="J67" s="428"/>
      <c r="K67" s="466"/>
      <c r="L67" s="384"/>
      <c r="M67" s="384"/>
      <c r="N67" s="384"/>
      <c r="O67" s="384"/>
      <c r="P67" s="384"/>
      <c r="Q67" s="384"/>
      <c r="R67" s="384"/>
      <c r="S67" s="428"/>
      <c r="T67" s="465"/>
      <c r="U67" s="428"/>
      <c r="V67" s="165"/>
      <c r="W67" s="24"/>
      <c r="X67" s="1"/>
      <c r="Y67" s="73"/>
      <c r="Z67" s="1"/>
    </row>
    <row r="68" spans="1:26" ht="19.5" customHeight="1">
      <c r="A68" s="1"/>
      <c r="B68" s="113" t="s">
        <v>63</v>
      </c>
      <c r="C68" s="114" t="s">
        <v>64</v>
      </c>
      <c r="D68" s="1"/>
      <c r="E68" s="1"/>
      <c r="F68" s="164"/>
      <c r="G68" s="465"/>
      <c r="H68" s="384"/>
      <c r="I68" s="384"/>
      <c r="J68" s="428"/>
      <c r="K68" s="466"/>
      <c r="L68" s="384"/>
      <c r="M68" s="384"/>
      <c r="N68" s="384"/>
      <c r="O68" s="384"/>
      <c r="P68" s="384"/>
      <c r="Q68" s="384"/>
      <c r="R68" s="384"/>
      <c r="S68" s="428"/>
      <c r="T68" s="465"/>
      <c r="U68" s="428"/>
      <c r="V68" s="166"/>
      <c r="W68" s="24"/>
      <c r="X68" s="1"/>
      <c r="Y68" s="73"/>
      <c r="Z68" s="1"/>
    </row>
    <row r="69" spans="1:26" ht="16.5" customHeight="1">
      <c r="A69" s="1"/>
      <c r="B69" s="113" t="s">
        <v>65</v>
      </c>
      <c r="C69" s="114" t="s">
        <v>66</v>
      </c>
      <c r="D69" s="1"/>
      <c r="E69" s="1"/>
      <c r="F69" s="110"/>
      <c r="G69" s="427"/>
      <c r="H69" s="384"/>
      <c r="I69" s="384"/>
      <c r="J69" s="428"/>
      <c r="K69" s="429"/>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110"/>
      <c r="G70" s="427"/>
      <c r="H70" s="384"/>
      <c r="I70" s="384"/>
      <c r="J70" s="428"/>
      <c r="K70" s="429"/>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110"/>
      <c r="G71" s="427"/>
      <c r="H71" s="384"/>
      <c r="I71" s="384"/>
      <c r="J71" s="428"/>
      <c r="K71" s="429"/>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266</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68">
        <v>288</v>
      </c>
      <c r="H85" s="378"/>
      <c r="I85" s="1"/>
      <c r="J85" s="1"/>
      <c r="K85" s="468">
        <v>34</v>
      </c>
      <c r="L85" s="378"/>
      <c r="M85" s="1"/>
      <c r="N85" s="1"/>
      <c r="O85" s="470">
        <v>21</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f>G85+K85+O85</f>
        <v>343</v>
      </c>
      <c r="F87" s="121"/>
      <c r="G87" s="480">
        <v>60</v>
      </c>
      <c r="H87" s="378"/>
      <c r="I87" s="1"/>
      <c r="J87" s="1"/>
      <c r="K87" s="480">
        <v>5</v>
      </c>
      <c r="L87" s="378"/>
      <c r="M87" s="1"/>
      <c r="N87" s="1"/>
      <c r="O87" s="480">
        <v>2</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67</v>
      </c>
      <c r="F89" s="121"/>
      <c r="G89" s="479">
        <v>58</v>
      </c>
      <c r="H89" s="378"/>
      <c r="I89" s="1"/>
      <c r="J89" s="1"/>
      <c r="K89" s="479">
        <v>3</v>
      </c>
      <c r="L89" s="378"/>
      <c r="M89" s="1"/>
      <c r="N89" s="1"/>
      <c r="O89" s="479">
        <v>2</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63</v>
      </c>
      <c r="F91" s="121"/>
      <c r="G91" s="482">
        <v>0</v>
      </c>
      <c r="H91" s="378"/>
      <c r="I91" s="1"/>
      <c r="J91" s="1"/>
      <c r="K91" s="482">
        <v>0</v>
      </c>
      <c r="L91" s="378"/>
      <c r="M91" s="1"/>
      <c r="N91" s="1"/>
      <c r="O91" s="482">
        <v>0</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274</v>
      </c>
      <c r="P92" s="378"/>
      <c r="Q92" s="1"/>
      <c r="R92" s="1"/>
      <c r="S92" s="395"/>
      <c r="T92" s="378"/>
      <c r="U92" s="1"/>
      <c r="V92" s="124"/>
      <c r="W92" s="125"/>
      <c r="X92" s="1"/>
      <c r="Y92" s="8"/>
      <c r="Z92" s="1"/>
    </row>
    <row r="93" spans="1:26" ht="13.5" customHeight="1">
      <c r="A93" s="1"/>
      <c r="B93" s="382"/>
      <c r="C93" s="381"/>
      <c r="D93" s="232"/>
      <c r="E93" s="233">
        <f>E89-E91</f>
        <v>4</v>
      </c>
      <c r="F93" s="121"/>
      <c r="G93" s="481">
        <v>174</v>
      </c>
      <c r="H93" s="378"/>
      <c r="I93" s="125"/>
      <c r="J93" s="125"/>
      <c r="K93" s="483">
        <v>11</v>
      </c>
      <c r="L93" s="378"/>
      <c r="M93" s="129"/>
      <c r="N93" s="129"/>
      <c r="O93" s="481">
        <v>16</v>
      </c>
      <c r="P93" s="378"/>
      <c r="Q93" s="129"/>
      <c r="R93" s="129"/>
      <c r="S93" s="387"/>
      <c r="T93" s="378"/>
      <c r="U93" s="129"/>
      <c r="V93" s="130"/>
      <c r="W93" s="1"/>
      <c r="X93" s="1"/>
      <c r="Y93" s="8"/>
      <c r="Z93" s="1"/>
    </row>
    <row r="94" spans="1:26" ht="37.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266</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266</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112</v>
      </c>
      <c r="D109" s="428"/>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47">
        <v>0.75</v>
      </c>
      <c r="D110" s="428"/>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47">
        <v>0.78</v>
      </c>
      <c r="D111" s="428"/>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47">
        <v>0.83</v>
      </c>
      <c r="D112" s="428"/>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48">
        <v>0.74</v>
      </c>
      <c r="D113" s="428"/>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49">
        <v>0.42</v>
      </c>
      <c r="D114" s="428"/>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49">
        <v>0.69</v>
      </c>
      <c r="D115" s="428"/>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42" t="s">
        <v>126</v>
      </c>
      <c r="C117" s="389"/>
      <c r="D117" s="389"/>
      <c r="E117" s="389"/>
      <c r="F117" s="389"/>
      <c r="G117" s="389"/>
      <c r="H117" s="389"/>
      <c r="I117" s="443"/>
      <c r="J117" s="67"/>
      <c r="K117" s="388" t="s">
        <v>266</v>
      </c>
      <c r="L117" s="389"/>
      <c r="M117" s="389"/>
      <c r="N117" s="389"/>
      <c r="O117" s="389"/>
      <c r="P117" s="389"/>
      <c r="Q117" s="389"/>
      <c r="R117" s="389"/>
      <c r="S117" s="389"/>
      <c r="T117" s="389"/>
      <c r="U117" s="390"/>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50" t="s">
        <v>127</v>
      </c>
      <c r="G119" s="428"/>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44" t="s">
        <v>133</v>
      </c>
      <c r="C125" s="384"/>
      <c r="D125" s="384"/>
      <c r="E125" s="384"/>
      <c r="F125" s="384"/>
      <c r="G125" s="384"/>
      <c r="H125" s="384"/>
      <c r="I125" s="384"/>
      <c r="J125" s="384"/>
      <c r="K125" s="384"/>
      <c r="L125" s="384"/>
      <c r="M125" s="384"/>
      <c r="N125" s="428"/>
      <c r="O125" s="1"/>
      <c r="P125" s="1"/>
      <c r="Q125" s="1"/>
      <c r="R125" s="1"/>
      <c r="S125" s="1"/>
      <c r="T125" s="1"/>
      <c r="U125" s="1"/>
      <c r="V125" s="1"/>
      <c r="W125" s="1"/>
      <c r="X125" s="1"/>
      <c r="Y125" s="8"/>
      <c r="Z125" s="1"/>
    </row>
    <row r="126" spans="1:26" ht="17.25" customHeight="1">
      <c r="A126" s="1"/>
      <c r="B126" s="451"/>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23.25" customHeight="1">
      <c r="A127" s="1"/>
      <c r="B127" s="452" t="s">
        <v>275</v>
      </c>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18" customHeight="1">
      <c r="A128" s="1"/>
      <c r="B128" s="453" t="s">
        <v>276</v>
      </c>
      <c r="C128" s="454"/>
      <c r="D128" s="454"/>
      <c r="E128" s="454"/>
      <c r="F128" s="454"/>
      <c r="G128" s="454"/>
      <c r="H128" s="454"/>
      <c r="I128" s="454"/>
      <c r="J128" s="454"/>
      <c r="K128" s="454"/>
      <c r="L128" s="454"/>
      <c r="M128" s="454"/>
      <c r="N128" s="455"/>
      <c r="O128" s="1"/>
      <c r="P128" s="1"/>
      <c r="Q128" s="1"/>
      <c r="R128" s="1"/>
      <c r="S128" s="1"/>
      <c r="T128" s="1"/>
      <c r="U128" s="1"/>
      <c r="V128" s="1"/>
      <c r="W128" s="1"/>
      <c r="X128" s="1"/>
      <c r="Y128" s="8"/>
      <c r="Z128" s="1"/>
    </row>
    <row r="129" spans="1:26" ht="13.5" customHeight="1">
      <c r="A129" s="1"/>
      <c r="B129" s="200"/>
      <c r="C129" s="446" t="s">
        <v>136</v>
      </c>
      <c r="D129" s="428"/>
      <c r="E129" s="181" t="s">
        <v>137</v>
      </c>
      <c r="F129" s="181" t="s">
        <v>138</v>
      </c>
      <c r="G129" s="181" t="s">
        <v>139</v>
      </c>
      <c r="H129" s="181" t="s">
        <v>140</v>
      </c>
      <c r="I129" s="446" t="s">
        <v>141</v>
      </c>
      <c r="J129" s="428"/>
      <c r="K129" s="181" t="s">
        <v>142</v>
      </c>
      <c r="L129" s="181" t="s">
        <v>143</v>
      </c>
      <c r="M129" s="446" t="s">
        <v>116</v>
      </c>
      <c r="N129" s="428"/>
      <c r="O129" s="1"/>
      <c r="P129" s="1"/>
      <c r="Q129" s="1"/>
      <c r="R129" s="1"/>
      <c r="S129" s="1"/>
      <c r="T129" s="1"/>
      <c r="U129" s="1"/>
      <c r="V129" s="1"/>
      <c r="W129" s="1"/>
      <c r="X129" s="1"/>
      <c r="Y129" s="8"/>
      <c r="Z129" s="1"/>
    </row>
    <row r="130" spans="1:26" ht="13.5" customHeight="1">
      <c r="A130" s="1"/>
      <c r="B130" s="183" t="s">
        <v>10</v>
      </c>
      <c r="C130" s="449">
        <v>0.70899999999999996</v>
      </c>
      <c r="D130" s="428"/>
      <c r="E130" s="201">
        <v>0.16500000000000001</v>
      </c>
      <c r="F130" s="201">
        <v>0.10100000000000001</v>
      </c>
      <c r="G130" s="202">
        <v>2.5000000000000001E-2</v>
      </c>
      <c r="H130" s="186"/>
      <c r="I130" s="459"/>
      <c r="J130" s="428"/>
      <c r="K130" s="116"/>
      <c r="L130" s="116"/>
      <c r="M130" s="456" t="s">
        <v>123</v>
      </c>
      <c r="N130" s="428"/>
      <c r="O130" s="1"/>
      <c r="P130" s="1"/>
      <c r="Q130" s="1"/>
      <c r="R130" s="1"/>
      <c r="S130" s="1"/>
      <c r="T130" s="1"/>
      <c r="U130" s="1"/>
      <c r="V130" s="1"/>
      <c r="W130" s="1"/>
      <c r="X130" s="1"/>
      <c r="Y130" s="8"/>
      <c r="Z130" s="1"/>
    </row>
    <row r="131" spans="1:26" ht="13.5" customHeight="1">
      <c r="A131" s="1"/>
      <c r="B131" s="183" t="s">
        <v>144</v>
      </c>
      <c r="C131" s="449">
        <v>0.13300000000000001</v>
      </c>
      <c r="D131" s="428"/>
      <c r="E131" s="203">
        <v>6.7000000000000004E-2</v>
      </c>
      <c r="F131" s="201">
        <v>0.3</v>
      </c>
      <c r="G131" s="204">
        <v>0.5</v>
      </c>
      <c r="H131" s="186"/>
      <c r="I131" s="459"/>
      <c r="J131" s="428"/>
      <c r="K131" s="116"/>
      <c r="L131" s="116"/>
      <c r="M131" s="457" t="s">
        <v>119</v>
      </c>
      <c r="N131" s="428"/>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60" t="s">
        <v>277</v>
      </c>
      <c r="C134" s="384"/>
      <c r="D134" s="384"/>
      <c r="E134" s="384"/>
      <c r="F134" s="384"/>
      <c r="G134" s="384"/>
      <c r="H134" s="384"/>
      <c r="I134" s="384"/>
      <c r="J134" s="384"/>
      <c r="K134" s="384"/>
      <c r="L134" s="384"/>
      <c r="M134" s="384"/>
      <c r="N134" s="428"/>
      <c r="O134" s="458" t="s">
        <v>278</v>
      </c>
      <c r="P134" s="381"/>
      <c r="Q134" s="381"/>
      <c r="R134" s="1"/>
      <c r="S134" s="1"/>
      <c r="T134" s="1"/>
      <c r="U134" s="1"/>
      <c r="V134" s="1"/>
      <c r="W134" s="1"/>
      <c r="X134" s="1"/>
      <c r="Y134" s="8"/>
      <c r="Z134" s="1"/>
    </row>
    <row r="135" spans="1:26" ht="18" customHeight="1">
      <c r="A135" s="1"/>
      <c r="B135" s="453" t="s">
        <v>279</v>
      </c>
      <c r="C135" s="454"/>
      <c r="D135" s="454"/>
      <c r="E135" s="454"/>
      <c r="F135" s="454"/>
      <c r="G135" s="454"/>
      <c r="H135" s="454"/>
      <c r="I135" s="454"/>
      <c r="J135" s="454"/>
      <c r="K135" s="454"/>
      <c r="L135" s="454"/>
      <c r="M135" s="454"/>
      <c r="N135" s="455"/>
      <c r="O135" s="381"/>
      <c r="P135" s="381"/>
      <c r="Q135" s="381"/>
      <c r="R135" s="1"/>
      <c r="S135" s="1"/>
      <c r="T135" s="1"/>
      <c r="U135" s="1"/>
      <c r="V135" s="1"/>
      <c r="W135" s="1"/>
      <c r="X135" s="1"/>
      <c r="Y135" s="8"/>
      <c r="Z135" s="1"/>
    </row>
    <row r="136" spans="1:26" ht="13.5" customHeight="1">
      <c r="A136" s="1"/>
      <c r="B136" s="200"/>
      <c r="C136" s="446" t="s">
        <v>136</v>
      </c>
      <c r="D136" s="428"/>
      <c r="E136" s="181" t="s">
        <v>137</v>
      </c>
      <c r="F136" s="181" t="s">
        <v>138</v>
      </c>
      <c r="G136" s="181" t="s">
        <v>139</v>
      </c>
      <c r="H136" s="181" t="s">
        <v>140</v>
      </c>
      <c r="I136" s="446" t="s">
        <v>141</v>
      </c>
      <c r="J136" s="428"/>
      <c r="K136" s="181" t="s">
        <v>142</v>
      </c>
      <c r="L136" s="181" t="s">
        <v>143</v>
      </c>
      <c r="M136" s="446" t="s">
        <v>116</v>
      </c>
      <c r="N136" s="428"/>
      <c r="O136" s="381"/>
      <c r="P136" s="381"/>
      <c r="Q136" s="381"/>
      <c r="R136" s="1"/>
      <c r="S136" s="1"/>
      <c r="T136" s="1"/>
      <c r="U136" s="1"/>
      <c r="V136" s="1"/>
      <c r="W136" s="1"/>
      <c r="X136" s="1"/>
      <c r="Y136" s="8"/>
      <c r="Z136" s="1"/>
    </row>
    <row r="137" spans="1:26" ht="13.5" customHeight="1">
      <c r="A137" s="1"/>
      <c r="B137" s="183" t="s">
        <v>10</v>
      </c>
      <c r="C137" s="449">
        <v>0.13750000000000001</v>
      </c>
      <c r="D137" s="428"/>
      <c r="E137" s="201">
        <v>0.73</v>
      </c>
      <c r="F137" s="201">
        <v>0.10100000000000001</v>
      </c>
      <c r="G137" s="202">
        <v>2.5000000000000001E-2</v>
      </c>
      <c r="H137" s="186"/>
      <c r="I137" s="459"/>
      <c r="J137" s="428"/>
      <c r="K137" s="116"/>
      <c r="L137" s="116"/>
      <c r="M137" s="457" t="s">
        <v>119</v>
      </c>
      <c r="N137" s="428"/>
      <c r="O137" s="381"/>
      <c r="P137" s="381"/>
      <c r="Q137" s="381"/>
      <c r="R137" s="1"/>
      <c r="S137" s="1"/>
      <c r="T137" s="1"/>
      <c r="U137" s="1"/>
      <c r="V137" s="1"/>
      <c r="W137" s="1"/>
      <c r="X137" s="1"/>
      <c r="Y137" s="8"/>
      <c r="Z137" s="1"/>
    </row>
    <row r="138" spans="1:26" ht="13.5" customHeight="1">
      <c r="A138" s="1"/>
      <c r="B138" s="183" t="s">
        <v>144</v>
      </c>
      <c r="C138" s="457" t="s">
        <v>148</v>
      </c>
      <c r="D138" s="428"/>
      <c r="E138" s="203">
        <v>0.19700000000000001</v>
      </c>
      <c r="F138" s="201">
        <v>0.3</v>
      </c>
      <c r="G138" s="204">
        <v>0.5</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52" t="s">
        <v>280</v>
      </c>
      <c r="C141" s="384"/>
      <c r="D141" s="384"/>
      <c r="E141" s="384"/>
      <c r="F141" s="384"/>
      <c r="G141" s="384"/>
      <c r="H141" s="384"/>
      <c r="I141" s="384"/>
      <c r="J141" s="384"/>
      <c r="K141" s="384"/>
      <c r="L141" s="384"/>
      <c r="M141" s="384"/>
      <c r="N141" s="428"/>
      <c r="O141" s="1"/>
      <c r="P141" s="1"/>
      <c r="Q141" s="1"/>
      <c r="R141" s="1"/>
      <c r="S141" s="1"/>
      <c r="T141" s="1"/>
      <c r="U141" s="1"/>
      <c r="V141" s="1"/>
      <c r="W141" s="1"/>
      <c r="X141" s="1"/>
      <c r="Y141" s="8"/>
      <c r="Z141" s="1"/>
    </row>
    <row r="142" spans="1:26" ht="17.25" customHeight="1">
      <c r="A142" s="1"/>
      <c r="B142" s="453" t="s">
        <v>281</v>
      </c>
      <c r="C142" s="454"/>
      <c r="D142" s="454"/>
      <c r="E142" s="454"/>
      <c r="F142" s="454"/>
      <c r="G142" s="454"/>
      <c r="H142" s="454"/>
      <c r="I142" s="454"/>
      <c r="J142" s="454"/>
      <c r="K142" s="454"/>
      <c r="L142" s="454"/>
      <c r="M142" s="454"/>
      <c r="N142" s="455"/>
      <c r="O142" s="1"/>
      <c r="P142" s="1"/>
      <c r="Q142" s="1"/>
      <c r="R142" s="1"/>
      <c r="S142" s="1"/>
      <c r="T142" s="1"/>
      <c r="U142" s="1"/>
      <c r="V142" s="1"/>
      <c r="W142" s="1"/>
      <c r="X142" s="1"/>
      <c r="Y142" s="8"/>
      <c r="Z142" s="1"/>
    </row>
    <row r="143" spans="1:26" ht="13.5" customHeight="1">
      <c r="A143" s="1"/>
      <c r="B143" s="200"/>
      <c r="C143" s="446" t="s">
        <v>136</v>
      </c>
      <c r="D143" s="428"/>
      <c r="E143" s="181" t="s">
        <v>137</v>
      </c>
      <c r="F143" s="181" t="s">
        <v>138</v>
      </c>
      <c r="G143" s="181" t="s">
        <v>139</v>
      </c>
      <c r="H143" s="181" t="s">
        <v>140</v>
      </c>
      <c r="I143" s="446" t="s">
        <v>141</v>
      </c>
      <c r="J143" s="428"/>
      <c r="K143" s="181" t="s">
        <v>142</v>
      </c>
      <c r="L143" s="181" t="s">
        <v>143</v>
      </c>
      <c r="M143" s="446" t="s">
        <v>116</v>
      </c>
      <c r="N143" s="428"/>
      <c r="O143" s="1"/>
      <c r="P143" s="1"/>
      <c r="Q143" s="1"/>
      <c r="R143" s="1"/>
      <c r="S143" s="1"/>
      <c r="T143" s="1"/>
      <c r="U143" s="1"/>
      <c r="V143" s="1"/>
      <c r="W143" s="1"/>
      <c r="X143" s="1"/>
      <c r="Y143" s="8"/>
      <c r="Z143" s="1"/>
    </row>
    <row r="144" spans="1:26" ht="13.5" customHeight="1">
      <c r="A144" s="1"/>
      <c r="B144" s="183" t="s">
        <v>10</v>
      </c>
      <c r="C144" s="449">
        <v>0.09</v>
      </c>
      <c r="D144" s="428"/>
      <c r="E144" s="206">
        <v>0.13</v>
      </c>
      <c r="F144" s="201">
        <v>0.22</v>
      </c>
      <c r="G144" s="207">
        <v>0.42699999999999999</v>
      </c>
      <c r="H144" s="204">
        <v>0.12</v>
      </c>
      <c r="I144" s="459"/>
      <c r="J144" s="428"/>
      <c r="K144" s="116"/>
      <c r="L144" s="116"/>
      <c r="M144" s="457" t="s">
        <v>119</v>
      </c>
      <c r="N144" s="428"/>
      <c r="O144" s="1"/>
      <c r="P144" s="1"/>
      <c r="Q144" s="1"/>
      <c r="R144" s="1"/>
      <c r="S144" s="1"/>
      <c r="T144" s="1"/>
      <c r="U144" s="1"/>
      <c r="V144" s="1"/>
      <c r="W144" s="1"/>
      <c r="X144" s="1"/>
      <c r="Y144" s="8"/>
      <c r="Z144" s="1"/>
    </row>
    <row r="145" spans="1:26" ht="13.5" customHeight="1">
      <c r="A145" s="1"/>
      <c r="B145" s="183" t="s">
        <v>144</v>
      </c>
      <c r="C145" s="457" t="s">
        <v>148</v>
      </c>
      <c r="D145" s="428"/>
      <c r="E145" s="186" t="s">
        <v>148</v>
      </c>
      <c r="F145" s="206">
        <v>0.06</v>
      </c>
      <c r="G145" s="206">
        <v>0.19</v>
      </c>
      <c r="H145" s="201">
        <v>0.12</v>
      </c>
      <c r="I145" s="469">
        <v>0.32</v>
      </c>
      <c r="J145" s="428"/>
      <c r="K145" s="204">
        <v>0.16</v>
      </c>
      <c r="L145" s="116"/>
      <c r="M145" s="456" t="s">
        <v>123</v>
      </c>
      <c r="N145" s="428"/>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52" t="s">
        <v>282</v>
      </c>
      <c r="C148" s="384"/>
      <c r="D148" s="384"/>
      <c r="E148" s="384"/>
      <c r="F148" s="384"/>
      <c r="G148" s="384"/>
      <c r="H148" s="384"/>
      <c r="I148" s="384"/>
      <c r="J148" s="384"/>
      <c r="K148" s="384"/>
      <c r="L148" s="384"/>
      <c r="M148" s="384"/>
      <c r="N148" s="384"/>
      <c r="O148" s="384"/>
      <c r="P148" s="428"/>
      <c r="Q148" s="1"/>
      <c r="R148" s="1"/>
      <c r="S148" s="1"/>
      <c r="T148" s="1"/>
      <c r="U148" s="1"/>
      <c r="V148" s="1"/>
      <c r="W148" s="1"/>
      <c r="X148" s="1"/>
      <c r="Y148" s="8"/>
      <c r="Z148" s="1"/>
    </row>
    <row r="149" spans="1:26" ht="18" customHeight="1">
      <c r="A149" s="1"/>
      <c r="B149" s="453" t="s">
        <v>283</v>
      </c>
      <c r="C149" s="454"/>
      <c r="D149" s="454"/>
      <c r="E149" s="454"/>
      <c r="F149" s="454"/>
      <c r="G149" s="454"/>
      <c r="H149" s="454"/>
      <c r="I149" s="454"/>
      <c r="J149" s="454"/>
      <c r="K149" s="454"/>
      <c r="L149" s="454"/>
      <c r="M149" s="454"/>
      <c r="N149" s="454"/>
      <c r="O149" s="454"/>
      <c r="P149" s="455"/>
      <c r="Q149" s="1"/>
      <c r="R149" s="1"/>
      <c r="S149" s="1"/>
      <c r="T149" s="1"/>
      <c r="U149" s="1"/>
      <c r="V149" s="1"/>
      <c r="W149" s="1"/>
      <c r="X149" s="1"/>
      <c r="Y149" s="8"/>
      <c r="Z149" s="1"/>
    </row>
    <row r="150" spans="1:26" ht="13.5" customHeight="1">
      <c r="A150" s="1"/>
      <c r="B150" s="200"/>
      <c r="C150" s="446" t="s">
        <v>136</v>
      </c>
      <c r="D150" s="428"/>
      <c r="E150" s="181" t="s">
        <v>137</v>
      </c>
      <c r="F150" s="181" t="s">
        <v>138</v>
      </c>
      <c r="G150" s="181" t="s">
        <v>139</v>
      </c>
      <c r="H150" s="181" t="s">
        <v>140</v>
      </c>
      <c r="I150" s="446" t="s">
        <v>141</v>
      </c>
      <c r="J150" s="428"/>
      <c r="K150" s="181" t="s">
        <v>142</v>
      </c>
      <c r="L150" s="181" t="s">
        <v>143</v>
      </c>
      <c r="M150" s="446" t="s">
        <v>253</v>
      </c>
      <c r="N150" s="428"/>
      <c r="O150" s="181" t="s">
        <v>254</v>
      </c>
      <c r="P150" s="181" t="s">
        <v>255</v>
      </c>
      <c r="Q150" s="223" t="s">
        <v>256</v>
      </c>
      <c r="R150" s="1"/>
      <c r="S150" s="472"/>
      <c r="T150" s="381"/>
      <c r="U150" s="191"/>
      <c r="V150" s="1"/>
      <c r="W150" s="1"/>
      <c r="X150" s="1"/>
      <c r="Y150" s="8"/>
      <c r="Z150" s="1"/>
    </row>
    <row r="151" spans="1:26" ht="13.5" customHeight="1">
      <c r="A151" s="1"/>
      <c r="B151" s="183" t="s">
        <v>10</v>
      </c>
      <c r="C151" s="471">
        <v>0.01</v>
      </c>
      <c r="D151" s="428"/>
      <c r="E151" s="224">
        <v>0.01</v>
      </c>
      <c r="F151" s="224">
        <v>0.15</v>
      </c>
      <c r="G151" s="224">
        <v>0.36</v>
      </c>
      <c r="H151" s="201">
        <v>0.39500000000000002</v>
      </c>
      <c r="I151" s="469">
        <v>7.0000000000000007E-2</v>
      </c>
      <c r="J151" s="428"/>
      <c r="K151" s="225" t="s">
        <v>118</v>
      </c>
      <c r="L151" s="225" t="s">
        <v>118</v>
      </c>
      <c r="M151" s="473" t="s">
        <v>118</v>
      </c>
      <c r="N151" s="428"/>
      <c r="O151" s="226" t="s">
        <v>118</v>
      </c>
      <c r="P151" s="227" t="s">
        <v>123</v>
      </c>
      <c r="Q151" s="235">
        <v>0.23</v>
      </c>
      <c r="R151" s="1"/>
      <c r="S151" s="1"/>
      <c r="T151" s="1"/>
      <c r="U151" s="1"/>
      <c r="V151" s="1"/>
      <c r="W151" s="1"/>
      <c r="X151" s="1"/>
      <c r="Y151" s="8"/>
      <c r="Z151" s="1"/>
    </row>
    <row r="152" spans="1:26" ht="13.5" customHeight="1">
      <c r="A152" s="1"/>
      <c r="B152" s="183" t="s">
        <v>144</v>
      </c>
      <c r="C152" s="457" t="s">
        <v>258</v>
      </c>
      <c r="D152" s="428"/>
      <c r="E152" s="186" t="s">
        <v>258</v>
      </c>
      <c r="F152" s="186" t="s">
        <v>258</v>
      </c>
      <c r="G152" s="224">
        <v>6.7000000000000004E-2</v>
      </c>
      <c r="H152" s="225">
        <v>13.3</v>
      </c>
      <c r="I152" s="471">
        <v>0.2</v>
      </c>
      <c r="J152" s="428"/>
      <c r="K152" s="201">
        <v>0.33300000000000002</v>
      </c>
      <c r="L152" s="204">
        <v>0.13300000000000001</v>
      </c>
      <c r="M152" s="469">
        <v>0.1</v>
      </c>
      <c r="N152" s="428"/>
      <c r="O152" s="204">
        <v>3.3000000000000002E-2</v>
      </c>
      <c r="P152" s="227" t="s">
        <v>123</v>
      </c>
      <c r="Q152" s="236">
        <v>0.24</v>
      </c>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60" t="s">
        <v>156</v>
      </c>
      <c r="C155" s="384"/>
      <c r="D155" s="384"/>
      <c r="E155" s="384"/>
      <c r="F155" s="384"/>
      <c r="G155" s="384"/>
      <c r="H155" s="384"/>
      <c r="I155" s="384"/>
      <c r="J155" s="384"/>
      <c r="K155" s="384"/>
      <c r="L155" s="384"/>
      <c r="M155" s="384"/>
      <c r="N155" s="428"/>
      <c r="O155" s="458" t="s">
        <v>284</v>
      </c>
      <c r="P155" s="381"/>
      <c r="Q155" s="381"/>
      <c r="R155" s="1"/>
      <c r="S155" s="1"/>
      <c r="T155" s="1"/>
      <c r="U155" s="1"/>
      <c r="V155" s="1"/>
      <c r="W155" s="1"/>
      <c r="X155" s="1"/>
      <c r="Y155" s="8"/>
      <c r="Z155" s="1"/>
    </row>
    <row r="156" spans="1:26" ht="13.5" customHeight="1">
      <c r="A156" s="1"/>
      <c r="B156" s="453" t="s">
        <v>285</v>
      </c>
      <c r="C156" s="454"/>
      <c r="D156" s="454"/>
      <c r="E156" s="454"/>
      <c r="F156" s="454"/>
      <c r="G156" s="454"/>
      <c r="H156" s="454"/>
      <c r="I156" s="454"/>
      <c r="J156" s="454"/>
      <c r="K156" s="454"/>
      <c r="L156" s="454"/>
      <c r="M156" s="454"/>
      <c r="N156" s="455"/>
      <c r="O156" s="381"/>
      <c r="P156" s="381"/>
      <c r="Q156" s="381"/>
      <c r="R156" s="1"/>
      <c r="S156" s="1"/>
      <c r="T156" s="1"/>
      <c r="U156" s="1"/>
      <c r="V156" s="1"/>
      <c r="W156" s="1"/>
      <c r="X156" s="1"/>
      <c r="Y156" s="8"/>
      <c r="Z156" s="1"/>
    </row>
    <row r="157" spans="1:26" ht="13.5" customHeight="1">
      <c r="A157" s="1"/>
      <c r="B157" s="200"/>
      <c r="C157" s="446" t="s">
        <v>136</v>
      </c>
      <c r="D157" s="428"/>
      <c r="E157" s="181" t="s">
        <v>137</v>
      </c>
      <c r="F157" s="181" t="s">
        <v>138</v>
      </c>
      <c r="G157" s="181" t="s">
        <v>139</v>
      </c>
      <c r="H157" s="181" t="s">
        <v>140</v>
      </c>
      <c r="I157" s="446" t="s">
        <v>141</v>
      </c>
      <c r="J157" s="428"/>
      <c r="K157" s="181" t="s">
        <v>142</v>
      </c>
      <c r="L157" s="181" t="s">
        <v>143</v>
      </c>
      <c r="M157" s="446" t="s">
        <v>116</v>
      </c>
      <c r="N157" s="428"/>
      <c r="O157" s="381"/>
      <c r="P157" s="381"/>
      <c r="Q157" s="381"/>
      <c r="R157" s="1"/>
      <c r="S157" s="1"/>
      <c r="T157" s="1"/>
      <c r="U157" s="1"/>
      <c r="V157" s="1"/>
      <c r="W157" s="1"/>
      <c r="X157" s="1"/>
      <c r="Y157" s="8"/>
      <c r="Z157" s="1"/>
    </row>
    <row r="158" spans="1:26" ht="13.5" customHeight="1">
      <c r="A158" s="1"/>
      <c r="B158" s="183" t="s">
        <v>10</v>
      </c>
      <c r="C158" s="449"/>
      <c r="D158" s="428"/>
      <c r="E158" s="201"/>
      <c r="F158" s="201"/>
      <c r="G158" s="202"/>
      <c r="H158" s="186"/>
      <c r="I158" s="459"/>
      <c r="J158" s="428"/>
      <c r="K158" s="116"/>
      <c r="L158" s="116"/>
      <c r="M158" s="457"/>
      <c r="N158" s="428"/>
      <c r="O158" s="381"/>
      <c r="P158" s="381"/>
      <c r="Q158" s="381"/>
      <c r="R158" s="1"/>
      <c r="S158" s="1"/>
      <c r="T158" s="1"/>
      <c r="U158" s="1"/>
      <c r="V158" s="1"/>
      <c r="W158" s="1"/>
      <c r="X158" s="1"/>
      <c r="Y158" s="8"/>
      <c r="Z158" s="1"/>
    </row>
    <row r="159" spans="1:26" ht="13.5" customHeight="1">
      <c r="A159" s="1"/>
      <c r="B159" s="183" t="s">
        <v>144</v>
      </c>
      <c r="C159" s="457"/>
      <c r="D159" s="428"/>
      <c r="E159" s="203"/>
      <c r="F159" s="201"/>
      <c r="G159" s="204"/>
      <c r="H159" s="186"/>
      <c r="I159" s="459"/>
      <c r="J159" s="428"/>
      <c r="K159" s="116"/>
      <c r="L159" s="116"/>
      <c r="M159" s="457"/>
      <c r="N159" s="428"/>
      <c r="O159" s="381"/>
      <c r="P159" s="381"/>
      <c r="Q159" s="38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52" t="s">
        <v>286</v>
      </c>
      <c r="C162" s="384"/>
      <c r="D162" s="384"/>
      <c r="E162" s="384"/>
      <c r="F162" s="384"/>
      <c r="G162" s="384"/>
      <c r="H162" s="384"/>
      <c r="I162" s="384"/>
      <c r="J162" s="384"/>
      <c r="K162" s="384"/>
      <c r="L162" s="384"/>
      <c r="M162" s="384"/>
      <c r="N162" s="428"/>
      <c r="O162" s="1"/>
      <c r="P162" s="1"/>
      <c r="Q162" s="1"/>
      <c r="R162" s="1"/>
      <c r="S162" s="1"/>
      <c r="T162" s="1"/>
      <c r="U162" s="1"/>
      <c r="V162" s="1"/>
      <c r="W162" s="1"/>
      <c r="X162" s="1"/>
      <c r="Y162" s="8"/>
      <c r="Z162" s="1"/>
    </row>
    <row r="163" spans="1:26" ht="18.75" customHeight="1">
      <c r="A163" s="1"/>
      <c r="B163" s="453" t="s">
        <v>287</v>
      </c>
      <c r="C163" s="454"/>
      <c r="D163" s="454"/>
      <c r="E163" s="454"/>
      <c r="F163" s="454"/>
      <c r="G163" s="454"/>
      <c r="H163" s="454"/>
      <c r="I163" s="454"/>
      <c r="J163" s="454"/>
      <c r="K163" s="454"/>
      <c r="L163" s="454"/>
      <c r="M163" s="454"/>
      <c r="N163" s="455"/>
      <c r="O163" s="1"/>
      <c r="P163" s="1"/>
      <c r="Q163" s="1"/>
      <c r="R163" s="1"/>
      <c r="S163" s="1"/>
      <c r="T163" s="1"/>
      <c r="U163" s="1"/>
      <c r="V163" s="1"/>
      <c r="W163" s="1"/>
      <c r="X163" s="1"/>
      <c r="Y163" s="8"/>
      <c r="Z163" s="1"/>
    </row>
    <row r="164" spans="1:26" ht="13.5" customHeight="1">
      <c r="A164" s="1"/>
      <c r="B164" s="200"/>
      <c r="C164" s="446" t="s">
        <v>136</v>
      </c>
      <c r="D164" s="428"/>
      <c r="E164" s="181" t="s">
        <v>137</v>
      </c>
      <c r="F164" s="181" t="s">
        <v>138</v>
      </c>
      <c r="G164" s="181" t="s">
        <v>139</v>
      </c>
      <c r="H164" s="181" t="s">
        <v>140</v>
      </c>
      <c r="I164" s="446" t="s">
        <v>141</v>
      </c>
      <c r="J164" s="428"/>
      <c r="K164" s="181" t="s">
        <v>142</v>
      </c>
      <c r="L164" s="181" t="s">
        <v>143</v>
      </c>
      <c r="M164" s="446" t="s">
        <v>116</v>
      </c>
      <c r="N164" s="428"/>
      <c r="O164" s="1"/>
      <c r="P164" s="1"/>
      <c r="Q164" s="1"/>
      <c r="R164" s="1"/>
      <c r="S164" s="1"/>
      <c r="T164" s="1"/>
      <c r="U164" s="1"/>
      <c r="V164" s="1"/>
      <c r="W164" s="1"/>
      <c r="X164" s="1"/>
      <c r="Y164" s="8"/>
      <c r="Z164" s="1"/>
    </row>
    <row r="165" spans="1:26" ht="13.5" customHeight="1">
      <c r="A165" s="1"/>
      <c r="B165" s="183" t="s">
        <v>10</v>
      </c>
      <c r="C165" s="449"/>
      <c r="D165" s="428"/>
      <c r="E165" s="201"/>
      <c r="F165" s="201"/>
      <c r="G165" s="202"/>
      <c r="H165" s="186"/>
      <c r="I165" s="459"/>
      <c r="J165" s="428"/>
      <c r="K165" s="116"/>
      <c r="L165" s="116"/>
      <c r="M165" s="457"/>
      <c r="N165" s="428"/>
      <c r="O165" s="1"/>
      <c r="P165" s="1"/>
      <c r="Q165" s="1"/>
      <c r="R165" s="1"/>
      <c r="S165" s="1"/>
      <c r="T165" s="1"/>
      <c r="U165" s="1"/>
      <c r="V165" s="1"/>
      <c r="W165" s="1"/>
      <c r="X165" s="1"/>
      <c r="Y165" s="8"/>
      <c r="Z165" s="1"/>
    </row>
    <row r="166" spans="1:26" ht="13.5" customHeight="1">
      <c r="A166" s="1"/>
      <c r="B166" s="183" t="s">
        <v>144</v>
      </c>
      <c r="C166" s="457"/>
      <c r="D166" s="428"/>
      <c r="E166" s="203"/>
      <c r="F166" s="201"/>
      <c r="G166" s="204"/>
      <c r="H166" s="186"/>
      <c r="I166" s="459"/>
      <c r="J166" s="428"/>
      <c r="K166" s="116"/>
      <c r="L166" s="116"/>
      <c r="M166" s="457"/>
      <c r="N166" s="428"/>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60" t="s">
        <v>161</v>
      </c>
      <c r="C169" s="384"/>
      <c r="D169" s="384"/>
      <c r="E169" s="384"/>
      <c r="F169" s="384"/>
      <c r="G169" s="384"/>
      <c r="H169" s="384"/>
      <c r="I169" s="384"/>
      <c r="J169" s="384"/>
      <c r="K169" s="384"/>
      <c r="L169" s="384"/>
      <c r="M169" s="384"/>
      <c r="N169" s="428"/>
      <c r="O169" s="458" t="s">
        <v>288</v>
      </c>
      <c r="P169" s="381"/>
      <c r="Q169" s="381"/>
      <c r="R169" s="1"/>
      <c r="S169" s="1"/>
      <c r="T169" s="1"/>
      <c r="U169" s="1"/>
      <c r="V169" s="1"/>
      <c r="W169" s="1"/>
      <c r="X169" s="1"/>
      <c r="Y169" s="8"/>
      <c r="Z169" s="1"/>
    </row>
    <row r="170" spans="1:26" ht="13.5" customHeight="1">
      <c r="A170" s="1"/>
      <c r="B170" s="453" t="s">
        <v>289</v>
      </c>
      <c r="C170" s="454"/>
      <c r="D170" s="454"/>
      <c r="E170" s="454"/>
      <c r="F170" s="454"/>
      <c r="G170" s="454"/>
      <c r="H170" s="454"/>
      <c r="I170" s="454"/>
      <c r="J170" s="454"/>
      <c r="K170" s="454"/>
      <c r="L170" s="454"/>
      <c r="M170" s="454"/>
      <c r="N170" s="455"/>
      <c r="O170" s="381"/>
      <c r="P170" s="381"/>
      <c r="Q170" s="381"/>
      <c r="R170" s="1"/>
      <c r="S170" s="1"/>
      <c r="T170" s="1"/>
      <c r="U170" s="1"/>
      <c r="V170" s="1"/>
      <c r="W170" s="1"/>
      <c r="X170" s="1"/>
      <c r="Y170" s="8"/>
      <c r="Z170" s="1"/>
    </row>
    <row r="171" spans="1:26" ht="13.5" customHeight="1">
      <c r="A171" s="1"/>
      <c r="B171" s="200"/>
      <c r="C171" s="446" t="s">
        <v>136</v>
      </c>
      <c r="D171" s="428"/>
      <c r="E171" s="181" t="s">
        <v>137</v>
      </c>
      <c r="F171" s="181" t="s">
        <v>138</v>
      </c>
      <c r="G171" s="181" t="s">
        <v>139</v>
      </c>
      <c r="H171" s="181" t="s">
        <v>140</v>
      </c>
      <c r="I171" s="446" t="s">
        <v>141</v>
      </c>
      <c r="J171" s="428"/>
      <c r="K171" s="181" t="s">
        <v>142</v>
      </c>
      <c r="L171" s="181" t="s">
        <v>143</v>
      </c>
      <c r="M171" s="446" t="s">
        <v>116</v>
      </c>
      <c r="N171" s="428"/>
      <c r="O171" s="381"/>
      <c r="P171" s="381"/>
      <c r="Q171" s="381"/>
      <c r="R171" s="1"/>
      <c r="S171" s="1"/>
      <c r="T171" s="1"/>
      <c r="U171" s="1"/>
      <c r="V171" s="1"/>
      <c r="W171" s="1"/>
      <c r="X171" s="1"/>
      <c r="Y171" s="8"/>
      <c r="Z171" s="1"/>
    </row>
    <row r="172" spans="1:26" ht="13.5" customHeight="1">
      <c r="A172" s="1"/>
      <c r="B172" s="183" t="s">
        <v>10</v>
      </c>
      <c r="C172" s="449"/>
      <c r="D172" s="428"/>
      <c r="E172" s="201"/>
      <c r="F172" s="201"/>
      <c r="G172" s="202"/>
      <c r="H172" s="186"/>
      <c r="I172" s="459"/>
      <c r="J172" s="428"/>
      <c r="K172" s="116"/>
      <c r="L172" s="116"/>
      <c r="M172" s="457"/>
      <c r="N172" s="428"/>
      <c r="O172" s="381"/>
      <c r="P172" s="381"/>
      <c r="Q172" s="381"/>
      <c r="R172" s="1"/>
      <c r="S172" s="1"/>
      <c r="T172" s="1"/>
      <c r="U172" s="1"/>
      <c r="V172" s="1"/>
      <c r="W172" s="1"/>
      <c r="X172" s="1"/>
      <c r="Y172" s="8"/>
      <c r="Z172" s="1"/>
    </row>
    <row r="173" spans="1:26" ht="13.5" customHeight="1">
      <c r="A173" s="1"/>
      <c r="B173" s="183" t="s">
        <v>144</v>
      </c>
      <c r="C173" s="457"/>
      <c r="D173" s="428"/>
      <c r="E173" s="203"/>
      <c r="F173" s="201"/>
      <c r="G173" s="204"/>
      <c r="H173" s="186"/>
      <c r="I173" s="459"/>
      <c r="J173" s="428"/>
      <c r="K173" s="116"/>
      <c r="L173" s="116"/>
      <c r="M173" s="457"/>
      <c r="N173" s="428"/>
      <c r="O173" s="381"/>
      <c r="P173" s="381"/>
      <c r="Q173" s="38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G65:J65"/>
    <mergeCell ref="K65:S65"/>
    <mergeCell ref="T65:U65"/>
    <mergeCell ref="B66:C66"/>
    <mergeCell ref="K66:S66"/>
    <mergeCell ref="T66:U66"/>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T58:U58"/>
    <mergeCell ref="K60:U60"/>
    <mergeCell ref="C53:F53"/>
    <mergeCell ref="H53:J53"/>
    <mergeCell ref="P48:R48"/>
    <mergeCell ref="T48:U48"/>
    <mergeCell ref="T50:U50"/>
    <mergeCell ref="T51:U51"/>
    <mergeCell ref="C62:F62"/>
    <mergeCell ref="H62:J62"/>
    <mergeCell ref="L62:N62"/>
    <mergeCell ref="T62:U62"/>
    <mergeCell ref="C63:F63"/>
    <mergeCell ref="L63:N63"/>
    <mergeCell ref="T63:U63"/>
    <mergeCell ref="H63:J63"/>
    <mergeCell ref="L53:N53"/>
    <mergeCell ref="T53:U53"/>
    <mergeCell ref="H54:J54"/>
    <mergeCell ref="L54:N54"/>
    <mergeCell ref="T54:U54"/>
    <mergeCell ref="C54:F54"/>
    <mergeCell ref="C57:F57"/>
    <mergeCell ref="H57:J57"/>
    <mergeCell ref="L57:N57"/>
    <mergeCell ref="C58:F58"/>
    <mergeCell ref="H58:J58"/>
    <mergeCell ref="L58:N58"/>
    <mergeCell ref="P40:R40"/>
    <mergeCell ref="P41:R41"/>
    <mergeCell ref="C40:F40"/>
    <mergeCell ref="H40:J40"/>
    <mergeCell ref="L40:N40"/>
    <mergeCell ref="T40:U40"/>
    <mergeCell ref="C41:F41"/>
    <mergeCell ref="H41:J41"/>
    <mergeCell ref="T41:U41"/>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37:N37"/>
    <mergeCell ref="C44:F44"/>
    <mergeCell ref="L44:N44"/>
    <mergeCell ref="T44:U44"/>
    <mergeCell ref="C45:F45"/>
    <mergeCell ref="L45:N45"/>
    <mergeCell ref="T45:U45"/>
    <mergeCell ref="H44:J44"/>
    <mergeCell ref="H45:J45"/>
    <mergeCell ref="C47:F47"/>
    <mergeCell ref="H47:J47"/>
    <mergeCell ref="L47:N47"/>
    <mergeCell ref="P44:R44"/>
    <mergeCell ref="P45:R45"/>
    <mergeCell ref="P47:R47"/>
    <mergeCell ref="T47:U47"/>
    <mergeCell ref="C23:F23"/>
    <mergeCell ref="H23:J23"/>
    <mergeCell ref="L23:N23"/>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C20:F20"/>
    <mergeCell ref="H20:J20"/>
    <mergeCell ref="L20:N20"/>
    <mergeCell ref="T20:U20"/>
    <mergeCell ref="H21:J21"/>
    <mergeCell ref="L21:N21"/>
    <mergeCell ref="T21:U21"/>
    <mergeCell ref="C21:F21"/>
    <mergeCell ref="C22:F22"/>
    <mergeCell ref="H22:J22"/>
    <mergeCell ref="L22:N22"/>
    <mergeCell ref="S150:T150"/>
    <mergeCell ref="M151:N151"/>
    <mergeCell ref="I158:J158"/>
    <mergeCell ref="I159:J159"/>
    <mergeCell ref="M1:S1"/>
    <mergeCell ref="K7:U7"/>
    <mergeCell ref="V9:W9"/>
    <mergeCell ref="V13:W13"/>
    <mergeCell ref="V14:W14"/>
    <mergeCell ref="V15:W15"/>
    <mergeCell ref="K18:U18"/>
    <mergeCell ref="P20:R20"/>
    <mergeCell ref="P21:R21"/>
    <mergeCell ref="P22:R22"/>
    <mergeCell ref="P23:R23"/>
    <mergeCell ref="T23:U23"/>
    <mergeCell ref="K25:U25"/>
    <mergeCell ref="L41:N41"/>
    <mergeCell ref="K42:U42"/>
    <mergeCell ref="H48:J48"/>
    <mergeCell ref="L48:N48"/>
    <mergeCell ref="P33:R33"/>
    <mergeCell ref="P34:R34"/>
    <mergeCell ref="P36:R36"/>
    <mergeCell ref="C158:D158"/>
    <mergeCell ref="C159:D159"/>
    <mergeCell ref="C164:D164"/>
    <mergeCell ref="C165:D165"/>
    <mergeCell ref="I137:J137"/>
    <mergeCell ref="I138:J138"/>
    <mergeCell ref="M131:N131"/>
    <mergeCell ref="O134:Q138"/>
    <mergeCell ref="B135:N135"/>
    <mergeCell ref="C136:D136"/>
    <mergeCell ref="I136:J136"/>
    <mergeCell ref="C137:D137"/>
    <mergeCell ref="C138:D138"/>
    <mergeCell ref="M143:N143"/>
    <mergeCell ref="M144:N144"/>
    <mergeCell ref="O155:Q159"/>
    <mergeCell ref="M157:N157"/>
    <mergeCell ref="M158:N158"/>
    <mergeCell ref="I144:J144"/>
    <mergeCell ref="I145:J145"/>
    <mergeCell ref="M138:N138"/>
    <mergeCell ref="B141:N141"/>
    <mergeCell ref="B142:N142"/>
    <mergeCell ref="C143:D143"/>
    <mergeCell ref="M159:N159"/>
    <mergeCell ref="B162:N162"/>
    <mergeCell ref="B163:N163"/>
    <mergeCell ref="I164:J164"/>
    <mergeCell ref="M164:N164"/>
    <mergeCell ref="I165:J165"/>
    <mergeCell ref="I166:J166"/>
    <mergeCell ref="C166:D166"/>
    <mergeCell ref="C171:D171"/>
    <mergeCell ref="M165:N165"/>
    <mergeCell ref="M166:N166"/>
    <mergeCell ref="O169:Q173"/>
    <mergeCell ref="M171:N171"/>
    <mergeCell ref="M172:N172"/>
    <mergeCell ref="M173:N173"/>
    <mergeCell ref="B169:N169"/>
    <mergeCell ref="B170:N170"/>
    <mergeCell ref="I171:J171"/>
    <mergeCell ref="I172:J172"/>
    <mergeCell ref="I173:J173"/>
    <mergeCell ref="C172:D172"/>
    <mergeCell ref="C173:D173"/>
    <mergeCell ref="M136:N136"/>
    <mergeCell ref="M137:N137"/>
    <mergeCell ref="I150:J150"/>
    <mergeCell ref="I151:J151"/>
    <mergeCell ref="I152:J152"/>
    <mergeCell ref="M152:N152"/>
    <mergeCell ref="B155:N155"/>
    <mergeCell ref="B156:N156"/>
    <mergeCell ref="I157:J157"/>
    <mergeCell ref="C151:D151"/>
    <mergeCell ref="C152:D152"/>
    <mergeCell ref="C157:D157"/>
    <mergeCell ref="I143:J143"/>
    <mergeCell ref="C144:D144"/>
    <mergeCell ref="C145:D145"/>
    <mergeCell ref="M145:N145"/>
    <mergeCell ref="B148:P148"/>
    <mergeCell ref="B149:P149"/>
    <mergeCell ref="C150:D150"/>
    <mergeCell ref="M150:N150"/>
    <mergeCell ref="S83:T83"/>
    <mergeCell ref="S84:T84"/>
    <mergeCell ref="S85:T85"/>
    <mergeCell ref="S86:T86"/>
    <mergeCell ref="S87:T87"/>
    <mergeCell ref="S88:T88"/>
    <mergeCell ref="S89:T89"/>
    <mergeCell ref="B89:C89"/>
    <mergeCell ref="B90:C90"/>
    <mergeCell ref="G90:H90"/>
    <mergeCell ref="O83:P83"/>
    <mergeCell ref="B84:C84"/>
    <mergeCell ref="B85:C85"/>
    <mergeCell ref="K85:L85"/>
    <mergeCell ref="K87:L87"/>
    <mergeCell ref="K88:L88"/>
    <mergeCell ref="K90:L90"/>
    <mergeCell ref="K91:L91"/>
    <mergeCell ref="K92:L92"/>
    <mergeCell ref="B91:C91"/>
    <mergeCell ref="G91:H91"/>
    <mergeCell ref="B92:C92"/>
    <mergeCell ref="C131:D131"/>
    <mergeCell ref="I131:J131"/>
    <mergeCell ref="B134:N134"/>
    <mergeCell ref="K83:L83"/>
    <mergeCell ref="K84:L84"/>
    <mergeCell ref="G84:H84"/>
    <mergeCell ref="G85:H85"/>
    <mergeCell ref="B82:C82"/>
    <mergeCell ref="B83:C83"/>
    <mergeCell ref="G83:H83"/>
    <mergeCell ref="K93:L93"/>
    <mergeCell ref="B93:C93"/>
    <mergeCell ref="B126:N126"/>
    <mergeCell ref="B127:N127"/>
    <mergeCell ref="B128:N128"/>
    <mergeCell ref="I129:J129"/>
    <mergeCell ref="M129:N129"/>
    <mergeCell ref="C129:D129"/>
    <mergeCell ref="C130:D130"/>
    <mergeCell ref="I130:J130"/>
    <mergeCell ref="M130:N130"/>
    <mergeCell ref="C111:D111"/>
    <mergeCell ref="C112:D112"/>
    <mergeCell ref="C113:D113"/>
    <mergeCell ref="C114:D114"/>
    <mergeCell ref="C115:D115"/>
    <mergeCell ref="B117:I117"/>
    <mergeCell ref="K117:U117"/>
    <mergeCell ref="F119:G119"/>
    <mergeCell ref="B125:N125"/>
    <mergeCell ref="G98:T98"/>
    <mergeCell ref="G99:T99"/>
    <mergeCell ref="B102:U102"/>
    <mergeCell ref="B105:I105"/>
    <mergeCell ref="K105:U105"/>
    <mergeCell ref="B107:H107"/>
    <mergeCell ref="C108:H108"/>
    <mergeCell ref="C109:D109"/>
    <mergeCell ref="C110:D110"/>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conditionalFormatting sqref="V44">
    <cfRule type="timePeriod" dxfId="3" priority="1" timePeriod="yesterday">
      <formula>FLOOR(V44,1)=TODAY()-1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290</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401" t="s">
        <v>23</v>
      </c>
      <c r="W13" s="402"/>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403" t="s">
        <v>23</v>
      </c>
      <c r="W14" s="381"/>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290</v>
      </c>
      <c r="L18" s="389"/>
      <c r="M18" s="389"/>
      <c r="N18" s="389"/>
      <c r="O18" s="389"/>
      <c r="P18" s="389"/>
      <c r="Q18" s="389"/>
      <c r="R18" s="389"/>
      <c r="S18" s="389"/>
      <c r="T18" s="389"/>
      <c r="U18" s="390"/>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v>116</v>
      </c>
      <c r="U21" s="410"/>
      <c r="V21" s="76">
        <v>116</v>
      </c>
      <c r="W21" s="237">
        <v>116</v>
      </c>
      <c r="X21" s="24"/>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217">
        <v>120</v>
      </c>
      <c r="U22" s="79"/>
      <c r="V22" s="229">
        <v>120</v>
      </c>
      <c r="W22" s="76">
        <v>120</v>
      </c>
      <c r="X22" s="24"/>
      <c r="Y22" s="73"/>
      <c r="Z22" s="1"/>
    </row>
    <row r="23" spans="1:26" ht="13.5" customHeight="1">
      <c r="A23" s="1"/>
      <c r="B23" s="81" t="s">
        <v>42</v>
      </c>
      <c r="C23" s="411">
        <f>C21-C22</f>
        <v>0</v>
      </c>
      <c r="D23" s="412"/>
      <c r="E23" s="412"/>
      <c r="F23" s="413"/>
      <c r="G23" s="83">
        <f t="shared" ref="G23:H23" si="2">G21-G22</f>
        <v>-2</v>
      </c>
      <c r="H23" s="411">
        <f t="shared" si="2"/>
        <v>-9</v>
      </c>
      <c r="I23" s="412"/>
      <c r="J23" s="413"/>
      <c r="K23" s="83">
        <f t="shared" ref="K23:L23" si="3">K21-K22</f>
        <v>-10</v>
      </c>
      <c r="L23" s="411">
        <f t="shared" si="3"/>
        <v>-10</v>
      </c>
      <c r="M23" s="412"/>
      <c r="N23" s="413"/>
      <c r="O23" s="83">
        <f t="shared" ref="O23:P23" si="4">O21-O22</f>
        <v>-7</v>
      </c>
      <c r="P23" s="411">
        <f t="shared" si="4"/>
        <v>-5</v>
      </c>
      <c r="Q23" s="412"/>
      <c r="R23" s="413"/>
      <c r="S23" s="83">
        <f>S21-S22</f>
        <v>-6</v>
      </c>
      <c r="T23" s="411">
        <f>T21-T22</f>
        <v>-4</v>
      </c>
      <c r="U23" s="413"/>
      <c r="V23" s="83">
        <f t="shared" ref="V23:W23" si="5">V21-V22</f>
        <v>-4</v>
      </c>
      <c r="W23" s="84">
        <f t="shared" si="5"/>
        <v>-4</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290</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118</v>
      </c>
      <c r="M31" s="412"/>
      <c r="N31" s="413"/>
      <c r="O31" s="156">
        <v>110</v>
      </c>
      <c r="P31" s="461" t="s">
        <v>118</v>
      </c>
      <c r="Q31" s="412"/>
      <c r="R31" s="413"/>
      <c r="S31" s="156" t="s">
        <v>118</v>
      </c>
      <c r="T31" s="461" t="s">
        <v>118</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158">
        <v>43878</v>
      </c>
      <c r="L33" s="414">
        <v>43885</v>
      </c>
      <c r="M33" s="406"/>
      <c r="N33" s="407"/>
      <c r="O33" s="158">
        <v>43892</v>
      </c>
      <c r="P33" s="414">
        <v>43899</v>
      </c>
      <c r="Q33" s="406"/>
      <c r="R33" s="407"/>
      <c r="S33" s="158">
        <v>43906</v>
      </c>
      <c r="T33" s="414">
        <v>43913</v>
      </c>
      <c r="U33" s="407"/>
      <c r="V33" s="158">
        <v>43920</v>
      </c>
      <c r="W33" s="154">
        <v>43927</v>
      </c>
      <c r="X33" s="92"/>
      <c r="Y33" s="93"/>
      <c r="Z33" s="1"/>
    </row>
    <row r="34" spans="1:26" ht="13.5" customHeight="1">
      <c r="A34" s="1"/>
      <c r="B34" s="1"/>
      <c r="C34" s="417">
        <v>113</v>
      </c>
      <c r="D34" s="412"/>
      <c r="E34" s="412"/>
      <c r="F34" s="413"/>
      <c r="G34" s="97">
        <v>114</v>
      </c>
      <c r="H34" s="415">
        <v>113</v>
      </c>
      <c r="I34" s="412"/>
      <c r="J34" s="413"/>
      <c r="K34" s="97">
        <v>113</v>
      </c>
      <c r="L34" s="415">
        <v>111</v>
      </c>
      <c r="M34" s="412"/>
      <c r="N34" s="413"/>
      <c r="O34" s="97">
        <v>109</v>
      </c>
      <c r="P34" s="415">
        <v>112</v>
      </c>
      <c r="Q34" s="412"/>
      <c r="R34" s="413"/>
      <c r="S34" s="97" t="s">
        <v>118</v>
      </c>
      <c r="T34" s="415" t="s">
        <v>118</v>
      </c>
      <c r="U34" s="413"/>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v>43934</v>
      </c>
      <c r="D36" s="406"/>
      <c r="E36" s="406"/>
      <c r="F36" s="407"/>
      <c r="G36" s="158">
        <v>43941</v>
      </c>
      <c r="H36" s="414">
        <v>43948</v>
      </c>
      <c r="I36" s="406"/>
      <c r="J36" s="407"/>
      <c r="K36" s="158">
        <v>43955</v>
      </c>
      <c r="L36" s="414">
        <v>43962</v>
      </c>
      <c r="M36" s="406"/>
      <c r="N36" s="407"/>
      <c r="O36" s="89"/>
      <c r="P36" s="414"/>
      <c r="Q36" s="406"/>
      <c r="R36" s="407"/>
      <c r="S36" s="89"/>
      <c r="T36" s="414"/>
      <c r="U36" s="407"/>
      <c r="V36" s="89"/>
      <c r="W36" s="91"/>
      <c r="X36" s="92"/>
      <c r="Y36" s="93"/>
      <c r="Z36" s="1"/>
    </row>
    <row r="37" spans="1:26" ht="13.5" customHeight="1">
      <c r="A37" s="1"/>
      <c r="B37" s="1"/>
      <c r="C37" s="417">
        <v>113</v>
      </c>
      <c r="D37" s="412"/>
      <c r="E37" s="412"/>
      <c r="F37" s="413"/>
      <c r="G37" s="97">
        <v>113</v>
      </c>
      <c r="H37" s="415">
        <v>109</v>
      </c>
      <c r="I37" s="412"/>
      <c r="J37" s="413"/>
      <c r="K37" s="97">
        <v>113</v>
      </c>
      <c r="L37" s="415">
        <v>111</v>
      </c>
      <c r="M37" s="412"/>
      <c r="N37" s="413"/>
      <c r="O37" s="94"/>
      <c r="P37" s="415"/>
      <c r="Q37" s="412"/>
      <c r="R37" s="413"/>
      <c r="S37" s="94"/>
      <c r="T37" s="415"/>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23">
        <v>108</v>
      </c>
      <c r="D41" s="412"/>
      <c r="E41" s="412"/>
      <c r="F41" s="413"/>
      <c r="G41" s="102">
        <v>108</v>
      </c>
      <c r="H41" s="418">
        <v>104</v>
      </c>
      <c r="I41" s="412"/>
      <c r="J41" s="413"/>
      <c r="K41" s="160">
        <v>110</v>
      </c>
      <c r="L41" s="418">
        <v>107</v>
      </c>
      <c r="M41" s="412"/>
      <c r="N41" s="413"/>
      <c r="O41" s="160">
        <v>112</v>
      </c>
      <c r="P41" s="418">
        <v>112</v>
      </c>
      <c r="Q41" s="412"/>
      <c r="R41" s="413"/>
      <c r="S41" s="160">
        <v>109</v>
      </c>
      <c r="T41" s="418">
        <v>111</v>
      </c>
      <c r="U41" s="413"/>
      <c r="V41" s="102"/>
      <c r="W41" s="104"/>
      <c r="X41" s="105"/>
      <c r="Y41" s="106"/>
      <c r="Z41" s="1"/>
    </row>
    <row r="42" spans="1:26" ht="13.5" customHeight="1">
      <c r="A42" s="1"/>
      <c r="B42" s="63" t="s">
        <v>47</v>
      </c>
      <c r="C42" s="64"/>
      <c r="D42" s="65"/>
      <c r="E42" s="65"/>
      <c r="F42" s="65"/>
      <c r="G42" s="66"/>
      <c r="H42" s="67"/>
      <c r="I42" s="67"/>
      <c r="J42" s="67"/>
      <c r="K42" s="388" t="s">
        <v>290</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43705</v>
      </c>
      <c r="D44" s="406"/>
      <c r="E44" s="406"/>
      <c r="F44" s="407"/>
      <c r="G44" s="89">
        <v>43710</v>
      </c>
      <c r="H44" s="414">
        <v>43717</v>
      </c>
      <c r="I44" s="406"/>
      <c r="J44" s="407"/>
      <c r="K44" s="89">
        <v>43724</v>
      </c>
      <c r="L44" s="414">
        <v>43731</v>
      </c>
      <c r="M44" s="406"/>
      <c r="N44" s="407"/>
      <c r="O44" s="89">
        <v>43738</v>
      </c>
      <c r="P44" s="414">
        <v>43745</v>
      </c>
      <c r="Q44" s="406"/>
      <c r="R44" s="407"/>
      <c r="S44" s="89">
        <v>43752</v>
      </c>
      <c r="T44" s="414">
        <v>43759</v>
      </c>
      <c r="U44" s="407"/>
      <c r="V44" s="89">
        <v>43766</v>
      </c>
      <c r="W44" s="154">
        <v>43773</v>
      </c>
      <c r="X44" s="92"/>
      <c r="Y44" s="93"/>
      <c r="Z44" s="1"/>
    </row>
    <row r="45" spans="1:26" ht="13.5" customHeight="1">
      <c r="A45" s="1"/>
      <c r="B45" s="1"/>
      <c r="C45" s="417">
        <v>6</v>
      </c>
      <c r="D45" s="412"/>
      <c r="E45" s="412"/>
      <c r="F45" s="413"/>
      <c r="G45" s="94">
        <v>11</v>
      </c>
      <c r="H45" s="415">
        <v>7</v>
      </c>
      <c r="I45" s="412"/>
      <c r="J45" s="413"/>
      <c r="K45" s="94">
        <v>8</v>
      </c>
      <c r="L45" s="415">
        <v>8</v>
      </c>
      <c r="M45" s="412"/>
      <c r="N45" s="413"/>
      <c r="O45" s="97">
        <v>8</v>
      </c>
      <c r="P45" s="415">
        <v>9</v>
      </c>
      <c r="Q45" s="412"/>
      <c r="R45" s="413"/>
      <c r="S45" s="97">
        <v>6</v>
      </c>
      <c r="T45" s="461">
        <v>5</v>
      </c>
      <c r="U45" s="413"/>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v>43780</v>
      </c>
      <c r="D47" s="406"/>
      <c r="E47" s="406"/>
      <c r="F47" s="407"/>
      <c r="G47" s="158">
        <v>43787</v>
      </c>
      <c r="H47" s="414">
        <v>43794</v>
      </c>
      <c r="I47" s="406"/>
      <c r="J47" s="407"/>
      <c r="K47" s="158">
        <v>43801</v>
      </c>
      <c r="L47" s="414">
        <v>43808</v>
      </c>
      <c r="M47" s="406"/>
      <c r="N47" s="407"/>
      <c r="O47" s="158">
        <v>44181</v>
      </c>
      <c r="P47" s="414">
        <v>44188</v>
      </c>
      <c r="Q47" s="406"/>
      <c r="R47" s="407"/>
      <c r="S47" s="158">
        <v>44195</v>
      </c>
      <c r="T47" s="414">
        <v>43836</v>
      </c>
      <c r="U47" s="407"/>
      <c r="V47" s="158">
        <v>43843</v>
      </c>
      <c r="W47" s="158">
        <v>43850</v>
      </c>
      <c r="X47" s="92"/>
      <c r="Y47" s="93"/>
      <c r="Z47" s="1"/>
    </row>
    <row r="48" spans="1:26" ht="13.5" customHeight="1">
      <c r="A48" s="1"/>
      <c r="B48" s="1"/>
      <c r="C48" s="462">
        <v>9</v>
      </c>
      <c r="D48" s="412"/>
      <c r="E48" s="412"/>
      <c r="F48" s="413"/>
      <c r="G48" s="97">
        <v>8</v>
      </c>
      <c r="H48" s="415">
        <v>5</v>
      </c>
      <c r="I48" s="412"/>
      <c r="J48" s="413"/>
      <c r="K48" s="97">
        <v>16</v>
      </c>
      <c r="L48" s="415" t="s">
        <v>118</v>
      </c>
      <c r="M48" s="412"/>
      <c r="N48" s="413"/>
      <c r="O48" s="156">
        <v>11</v>
      </c>
      <c r="P48" s="461" t="s">
        <v>118</v>
      </c>
      <c r="Q48" s="412"/>
      <c r="R48" s="413"/>
      <c r="S48" s="156" t="s">
        <v>118</v>
      </c>
      <c r="T48" s="461">
        <v>2</v>
      </c>
      <c r="U48" s="413"/>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v>43857</v>
      </c>
      <c r="D50" s="406"/>
      <c r="E50" s="406"/>
      <c r="F50" s="407"/>
      <c r="G50" s="158">
        <v>43864</v>
      </c>
      <c r="H50" s="414">
        <v>43871</v>
      </c>
      <c r="I50" s="406"/>
      <c r="J50" s="407"/>
      <c r="K50" s="158">
        <v>43878</v>
      </c>
      <c r="L50" s="414">
        <v>43885</v>
      </c>
      <c r="M50" s="406"/>
      <c r="N50" s="407"/>
      <c r="O50" s="158">
        <v>43892</v>
      </c>
      <c r="P50" s="414">
        <v>43899</v>
      </c>
      <c r="Q50" s="406"/>
      <c r="R50" s="407"/>
      <c r="S50" s="158">
        <v>43906</v>
      </c>
      <c r="T50" s="484">
        <v>43920</v>
      </c>
      <c r="U50" s="407"/>
      <c r="V50" s="158">
        <v>43920</v>
      </c>
      <c r="W50" s="154">
        <v>43927</v>
      </c>
      <c r="X50" s="92"/>
      <c r="Y50" s="93"/>
      <c r="Z50" s="1"/>
    </row>
    <row r="51" spans="1:26" ht="13.5" customHeight="1">
      <c r="A51" s="1"/>
      <c r="B51" s="1"/>
      <c r="C51" s="417">
        <v>2</v>
      </c>
      <c r="D51" s="412"/>
      <c r="E51" s="412"/>
      <c r="F51" s="413"/>
      <c r="G51" s="97">
        <v>3</v>
      </c>
      <c r="H51" s="415">
        <v>3</v>
      </c>
      <c r="I51" s="412"/>
      <c r="J51" s="413"/>
      <c r="K51" s="97">
        <v>4</v>
      </c>
      <c r="L51" s="415">
        <v>6</v>
      </c>
      <c r="M51" s="412"/>
      <c r="N51" s="413"/>
      <c r="O51" s="97">
        <v>3</v>
      </c>
      <c r="P51" s="415">
        <v>4</v>
      </c>
      <c r="Q51" s="412"/>
      <c r="R51" s="413"/>
      <c r="S51" s="97" t="s">
        <v>118</v>
      </c>
      <c r="T51" s="415" t="s">
        <v>118</v>
      </c>
      <c r="U51" s="413"/>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v>43934</v>
      </c>
      <c r="D53" s="406"/>
      <c r="E53" s="406"/>
      <c r="F53" s="407"/>
      <c r="G53" s="158">
        <v>43941</v>
      </c>
      <c r="H53" s="414">
        <v>43948</v>
      </c>
      <c r="I53" s="406"/>
      <c r="J53" s="407"/>
      <c r="K53" s="158">
        <v>43955</v>
      </c>
      <c r="L53" s="414">
        <v>43962</v>
      </c>
      <c r="M53" s="406"/>
      <c r="N53" s="407"/>
      <c r="O53" s="89"/>
      <c r="P53" s="414"/>
      <c r="Q53" s="406"/>
      <c r="R53" s="407"/>
      <c r="S53" s="89"/>
      <c r="T53" s="414"/>
      <c r="U53" s="407"/>
      <c r="V53" s="89"/>
      <c r="W53" s="91"/>
      <c r="X53" s="92"/>
      <c r="Y53" s="93"/>
      <c r="Z53" s="1"/>
    </row>
    <row r="54" spans="1:26" ht="13.5" customHeight="1">
      <c r="A54" s="1"/>
      <c r="B54" s="1"/>
      <c r="C54" s="417" t="s">
        <v>118</v>
      </c>
      <c r="D54" s="412"/>
      <c r="E54" s="412"/>
      <c r="F54" s="413"/>
      <c r="G54" s="97" t="s">
        <v>118</v>
      </c>
      <c r="H54" s="415" t="s">
        <v>118</v>
      </c>
      <c r="I54" s="412"/>
      <c r="J54" s="413"/>
      <c r="K54" s="97" t="s">
        <v>118</v>
      </c>
      <c r="L54" s="415" t="s">
        <v>118</v>
      </c>
      <c r="M54" s="412"/>
      <c r="N54" s="413"/>
      <c r="O54" s="94"/>
      <c r="P54" s="415"/>
      <c r="Q54" s="412"/>
      <c r="R54" s="413"/>
      <c r="S54" s="94"/>
      <c r="T54" s="415"/>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7</v>
      </c>
      <c r="D58" s="412"/>
      <c r="E58" s="412"/>
      <c r="F58" s="413"/>
      <c r="G58" s="160">
        <v>3</v>
      </c>
      <c r="H58" s="467">
        <v>6</v>
      </c>
      <c r="I58" s="412"/>
      <c r="J58" s="413"/>
      <c r="K58" s="161">
        <v>8</v>
      </c>
      <c r="L58" s="418">
        <v>7</v>
      </c>
      <c r="M58" s="412"/>
      <c r="N58" s="413"/>
      <c r="O58" s="161">
        <v>8</v>
      </c>
      <c r="P58" s="418">
        <v>3</v>
      </c>
      <c r="Q58" s="412"/>
      <c r="R58" s="413"/>
      <c r="S58" s="160" t="s">
        <v>118</v>
      </c>
      <c r="T58" s="418" t="s">
        <v>118</v>
      </c>
      <c r="U58" s="413"/>
      <c r="V58" s="102"/>
      <c r="W58" s="104"/>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290</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0</v>
      </c>
      <c r="D63" s="412"/>
      <c r="E63" s="412"/>
      <c r="F63" s="413"/>
      <c r="G63" s="94">
        <v>3</v>
      </c>
      <c r="H63" s="415">
        <v>1</v>
      </c>
      <c r="I63" s="412"/>
      <c r="J63" s="413"/>
      <c r="K63" s="97">
        <v>3</v>
      </c>
      <c r="L63" s="415">
        <v>0</v>
      </c>
      <c r="M63" s="412"/>
      <c r="N63" s="413"/>
      <c r="O63" s="94">
        <v>0</v>
      </c>
      <c r="P63" s="415">
        <v>2</v>
      </c>
      <c r="Q63" s="412"/>
      <c r="R63" s="413"/>
      <c r="S63" s="97">
        <v>0</v>
      </c>
      <c r="T63" s="415">
        <v>1</v>
      </c>
      <c r="U63" s="413"/>
      <c r="V63" s="97">
        <v>0</v>
      </c>
      <c r="W63" s="98"/>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162"/>
      <c r="G66" s="465"/>
      <c r="H66" s="384"/>
      <c r="I66" s="384"/>
      <c r="J66" s="428"/>
      <c r="K66" s="465"/>
      <c r="L66" s="384"/>
      <c r="M66" s="384"/>
      <c r="N66" s="384"/>
      <c r="O66" s="384"/>
      <c r="P66" s="384"/>
      <c r="Q66" s="384"/>
      <c r="R66" s="384"/>
      <c r="S66" s="428"/>
      <c r="T66" s="465"/>
      <c r="U66" s="428"/>
      <c r="V66" s="163"/>
      <c r="W66" s="24"/>
      <c r="X66" s="1"/>
      <c r="Y66" s="73"/>
      <c r="Z66" s="1"/>
    </row>
    <row r="67" spans="1:26" ht="22.5" customHeight="1">
      <c r="A67" s="1"/>
      <c r="B67" s="113" t="s">
        <v>61</v>
      </c>
      <c r="C67" s="114" t="s">
        <v>62</v>
      </c>
      <c r="D67" s="1"/>
      <c r="E67" s="1"/>
      <c r="F67" s="164"/>
      <c r="G67" s="465"/>
      <c r="H67" s="384"/>
      <c r="I67" s="384"/>
      <c r="J67" s="428"/>
      <c r="K67" s="466"/>
      <c r="L67" s="384"/>
      <c r="M67" s="384"/>
      <c r="N67" s="384"/>
      <c r="O67" s="384"/>
      <c r="P67" s="384"/>
      <c r="Q67" s="384"/>
      <c r="R67" s="384"/>
      <c r="S67" s="428"/>
      <c r="T67" s="465"/>
      <c r="U67" s="428"/>
      <c r="V67" s="165"/>
      <c r="W67" s="24"/>
      <c r="X67" s="1"/>
      <c r="Y67" s="73"/>
      <c r="Z67" s="1"/>
    </row>
    <row r="68" spans="1:26" ht="19.5" customHeight="1">
      <c r="A68" s="1"/>
      <c r="B68" s="113" t="s">
        <v>63</v>
      </c>
      <c r="C68" s="114" t="s">
        <v>64</v>
      </c>
      <c r="D68" s="1"/>
      <c r="E68" s="1"/>
      <c r="F68" s="164"/>
      <c r="G68" s="465"/>
      <c r="H68" s="384"/>
      <c r="I68" s="384"/>
      <c r="J68" s="428"/>
      <c r="K68" s="466"/>
      <c r="L68" s="384"/>
      <c r="M68" s="384"/>
      <c r="N68" s="384"/>
      <c r="O68" s="384"/>
      <c r="P68" s="384"/>
      <c r="Q68" s="384"/>
      <c r="R68" s="384"/>
      <c r="S68" s="428"/>
      <c r="T68" s="465"/>
      <c r="U68" s="428"/>
      <c r="V68" s="166"/>
      <c r="W68" s="24"/>
      <c r="X68" s="1"/>
      <c r="Y68" s="73"/>
      <c r="Z68" s="1"/>
    </row>
    <row r="69" spans="1:26" ht="16.5" customHeight="1">
      <c r="A69" s="1"/>
      <c r="B69" s="113" t="s">
        <v>65</v>
      </c>
      <c r="C69" s="114" t="s">
        <v>66</v>
      </c>
      <c r="D69" s="1"/>
      <c r="E69" s="1"/>
      <c r="F69" s="110"/>
      <c r="G69" s="427"/>
      <c r="H69" s="384"/>
      <c r="I69" s="384"/>
      <c r="J69" s="428"/>
      <c r="K69" s="429"/>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110"/>
      <c r="G70" s="427"/>
      <c r="H70" s="384"/>
      <c r="I70" s="384"/>
      <c r="J70" s="428"/>
      <c r="K70" s="429"/>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110"/>
      <c r="G71" s="427"/>
      <c r="H71" s="384"/>
      <c r="I71" s="384"/>
      <c r="J71" s="428"/>
      <c r="K71" s="429"/>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290</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68">
        <v>292</v>
      </c>
      <c r="H85" s="378"/>
      <c r="I85" s="1"/>
      <c r="J85" s="1"/>
      <c r="K85" s="468">
        <v>25</v>
      </c>
      <c r="L85" s="378"/>
      <c r="M85" s="1"/>
      <c r="N85" s="1"/>
      <c r="O85" s="470">
        <v>21</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v>348</v>
      </c>
      <c r="F87" s="121"/>
      <c r="G87" s="480">
        <v>60</v>
      </c>
      <c r="H87" s="378"/>
      <c r="I87" s="1"/>
      <c r="J87" s="1"/>
      <c r="K87" s="480">
        <v>10</v>
      </c>
      <c r="L87" s="378"/>
      <c r="M87" s="1"/>
      <c r="N87" s="1"/>
      <c r="O87" s="480">
        <v>2</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72</v>
      </c>
      <c r="F89" s="121"/>
      <c r="G89" s="479">
        <v>60</v>
      </c>
      <c r="H89" s="378"/>
      <c r="I89" s="1"/>
      <c r="J89" s="1"/>
      <c r="K89" s="479">
        <v>9</v>
      </c>
      <c r="L89" s="378"/>
      <c r="M89" s="1"/>
      <c r="N89" s="1"/>
      <c r="O89" s="479">
        <v>2</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71</v>
      </c>
      <c r="F91" s="121"/>
      <c r="G91" s="482">
        <v>50</v>
      </c>
      <c r="H91" s="378"/>
      <c r="I91" s="1"/>
      <c r="J91" s="1"/>
      <c r="K91" s="482">
        <v>5</v>
      </c>
      <c r="L91" s="378"/>
      <c r="M91" s="1"/>
      <c r="N91" s="1"/>
      <c r="O91" s="482">
        <v>1</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291</v>
      </c>
      <c r="P92" s="378"/>
      <c r="Q92" s="1"/>
      <c r="R92" s="1"/>
      <c r="S92" s="395"/>
      <c r="T92" s="378"/>
      <c r="U92" s="1"/>
      <c r="V92" s="124"/>
      <c r="W92" s="125"/>
      <c r="X92" s="1"/>
      <c r="Y92" s="8"/>
      <c r="Z92" s="1"/>
    </row>
    <row r="93" spans="1:26" ht="13.5" customHeight="1">
      <c r="A93" s="1"/>
      <c r="B93" s="382"/>
      <c r="C93" s="381"/>
      <c r="D93" s="232"/>
      <c r="E93" s="233">
        <f>E89-E91</f>
        <v>1</v>
      </c>
      <c r="F93" s="121"/>
      <c r="G93" s="481">
        <v>141</v>
      </c>
      <c r="H93" s="378"/>
      <c r="I93" s="125"/>
      <c r="J93" s="125"/>
      <c r="K93" s="483">
        <v>0</v>
      </c>
      <c r="L93" s="378"/>
      <c r="M93" s="129"/>
      <c r="N93" s="129"/>
      <c r="O93" s="481">
        <v>14</v>
      </c>
      <c r="P93" s="378"/>
      <c r="Q93" s="129"/>
      <c r="R93" s="129"/>
      <c r="S93" s="387"/>
      <c r="T93" s="378"/>
      <c r="U93" s="129"/>
      <c r="V93" s="130"/>
      <c r="W93" s="1"/>
      <c r="X93" s="1"/>
      <c r="Y93" s="8"/>
      <c r="Z93" s="1"/>
    </row>
    <row r="94" spans="1:26" ht="37.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290</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290</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112</v>
      </c>
      <c r="D109" s="428"/>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47">
        <v>0.75</v>
      </c>
      <c r="D110" s="428"/>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47">
        <v>0.78</v>
      </c>
      <c r="D111" s="428"/>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47">
        <v>0.83</v>
      </c>
      <c r="D112" s="428"/>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48">
        <v>0.74</v>
      </c>
      <c r="D113" s="428"/>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49">
        <v>0.42</v>
      </c>
      <c r="D114" s="428"/>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49">
        <v>0.69</v>
      </c>
      <c r="D115" s="428"/>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42" t="s">
        <v>126</v>
      </c>
      <c r="C117" s="389"/>
      <c r="D117" s="389"/>
      <c r="E117" s="389"/>
      <c r="F117" s="389"/>
      <c r="G117" s="389"/>
      <c r="H117" s="389"/>
      <c r="I117" s="443"/>
      <c r="J117" s="67"/>
      <c r="K117" s="388" t="s">
        <v>290</v>
      </c>
      <c r="L117" s="389"/>
      <c r="M117" s="389"/>
      <c r="N117" s="389"/>
      <c r="O117" s="389"/>
      <c r="P117" s="389"/>
      <c r="Q117" s="389"/>
      <c r="R117" s="389"/>
      <c r="S117" s="389"/>
      <c r="T117" s="389"/>
      <c r="U117" s="390"/>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50" t="s">
        <v>127</v>
      </c>
      <c r="G119" s="428"/>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44" t="s">
        <v>133</v>
      </c>
      <c r="C125" s="384"/>
      <c r="D125" s="384"/>
      <c r="E125" s="384"/>
      <c r="F125" s="384"/>
      <c r="G125" s="384"/>
      <c r="H125" s="384"/>
      <c r="I125" s="384"/>
      <c r="J125" s="384"/>
      <c r="K125" s="384"/>
      <c r="L125" s="384"/>
      <c r="M125" s="384"/>
      <c r="N125" s="428"/>
      <c r="O125" s="1"/>
      <c r="P125" s="1"/>
      <c r="Q125" s="1"/>
      <c r="R125" s="1"/>
      <c r="S125" s="1"/>
      <c r="T125" s="1"/>
      <c r="U125" s="1"/>
      <c r="V125" s="1"/>
      <c r="W125" s="1"/>
      <c r="X125" s="1"/>
      <c r="Y125" s="8"/>
      <c r="Z125" s="1"/>
    </row>
    <row r="126" spans="1:26" ht="17.25" customHeight="1">
      <c r="A126" s="1"/>
      <c r="B126" s="451"/>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23.25" customHeight="1">
      <c r="A127" s="1"/>
      <c r="B127" s="452" t="s">
        <v>292</v>
      </c>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18" customHeight="1">
      <c r="A128" s="1"/>
      <c r="B128" s="453" t="s">
        <v>293</v>
      </c>
      <c r="C128" s="454"/>
      <c r="D128" s="454"/>
      <c r="E128" s="454"/>
      <c r="F128" s="454"/>
      <c r="G128" s="454"/>
      <c r="H128" s="454"/>
      <c r="I128" s="454"/>
      <c r="J128" s="454"/>
      <c r="K128" s="454"/>
      <c r="L128" s="454"/>
      <c r="M128" s="454"/>
      <c r="N128" s="455"/>
      <c r="O128" s="1"/>
      <c r="P128" s="1"/>
      <c r="Q128" s="1"/>
      <c r="R128" s="1"/>
      <c r="S128" s="1"/>
      <c r="T128" s="1"/>
      <c r="U128" s="1"/>
      <c r="V128" s="1"/>
      <c r="W128" s="1"/>
      <c r="X128" s="1"/>
      <c r="Y128" s="8"/>
      <c r="Z128" s="1"/>
    </row>
    <row r="129" spans="1:26" ht="13.5" customHeight="1">
      <c r="A129" s="1"/>
      <c r="B129" s="200"/>
      <c r="C129" s="446" t="s">
        <v>136</v>
      </c>
      <c r="D129" s="428"/>
      <c r="E129" s="181" t="s">
        <v>137</v>
      </c>
      <c r="F129" s="181" t="s">
        <v>138</v>
      </c>
      <c r="G129" s="181" t="s">
        <v>139</v>
      </c>
      <c r="H129" s="181" t="s">
        <v>140</v>
      </c>
      <c r="I129" s="446" t="s">
        <v>141</v>
      </c>
      <c r="J129" s="428"/>
      <c r="K129" s="181" t="s">
        <v>142</v>
      </c>
      <c r="L129" s="181" t="s">
        <v>143</v>
      </c>
      <c r="M129" s="446" t="s">
        <v>116</v>
      </c>
      <c r="N129" s="428"/>
      <c r="O129" s="1"/>
      <c r="P129" s="1"/>
      <c r="Q129" s="1"/>
      <c r="R129" s="1"/>
      <c r="S129" s="1"/>
      <c r="T129" s="1"/>
      <c r="U129" s="1"/>
      <c r="V129" s="1"/>
      <c r="W129" s="1"/>
      <c r="X129" s="1"/>
      <c r="Y129" s="8"/>
      <c r="Z129" s="1"/>
    </row>
    <row r="130" spans="1:26" ht="13.5" customHeight="1">
      <c r="A130" s="1"/>
      <c r="B130" s="183" t="s">
        <v>10</v>
      </c>
      <c r="C130" s="449">
        <v>0.70899999999999996</v>
      </c>
      <c r="D130" s="428"/>
      <c r="E130" s="201">
        <v>0.16500000000000001</v>
      </c>
      <c r="F130" s="201">
        <v>0.10100000000000001</v>
      </c>
      <c r="G130" s="202">
        <v>2.5000000000000001E-2</v>
      </c>
      <c r="H130" s="186"/>
      <c r="I130" s="459"/>
      <c r="J130" s="428"/>
      <c r="K130" s="116"/>
      <c r="L130" s="116"/>
      <c r="M130" s="456" t="s">
        <v>123</v>
      </c>
      <c r="N130" s="428"/>
      <c r="O130" s="1"/>
      <c r="P130" s="1"/>
      <c r="Q130" s="1"/>
      <c r="R130" s="1"/>
      <c r="S130" s="1"/>
      <c r="T130" s="1"/>
      <c r="U130" s="1"/>
      <c r="V130" s="1"/>
      <c r="W130" s="1"/>
      <c r="X130" s="1"/>
      <c r="Y130" s="8"/>
      <c r="Z130" s="1"/>
    </row>
    <row r="131" spans="1:26" ht="13.5" customHeight="1">
      <c r="A131" s="1"/>
      <c r="B131" s="183" t="s">
        <v>144</v>
      </c>
      <c r="C131" s="449">
        <v>0.13300000000000001</v>
      </c>
      <c r="D131" s="428"/>
      <c r="E131" s="203">
        <v>6.7000000000000004E-2</v>
      </c>
      <c r="F131" s="201">
        <v>0.3</v>
      </c>
      <c r="G131" s="204">
        <v>0.5</v>
      </c>
      <c r="H131" s="186"/>
      <c r="I131" s="459"/>
      <c r="J131" s="428"/>
      <c r="K131" s="116"/>
      <c r="L131" s="116"/>
      <c r="M131" s="457" t="s">
        <v>119</v>
      </c>
      <c r="N131" s="428"/>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60" t="s">
        <v>294</v>
      </c>
      <c r="C134" s="384"/>
      <c r="D134" s="384"/>
      <c r="E134" s="384"/>
      <c r="F134" s="384"/>
      <c r="G134" s="384"/>
      <c r="H134" s="384"/>
      <c r="I134" s="384"/>
      <c r="J134" s="384"/>
      <c r="K134" s="384"/>
      <c r="L134" s="384"/>
      <c r="M134" s="384"/>
      <c r="N134" s="428"/>
      <c r="O134" s="458" t="s">
        <v>295</v>
      </c>
      <c r="P134" s="381"/>
      <c r="Q134" s="381"/>
      <c r="R134" s="1"/>
      <c r="S134" s="1"/>
      <c r="T134" s="1"/>
      <c r="U134" s="1"/>
      <c r="V134" s="1"/>
      <c r="W134" s="1"/>
      <c r="X134" s="1"/>
      <c r="Y134" s="8"/>
      <c r="Z134" s="1"/>
    </row>
    <row r="135" spans="1:26" ht="18" customHeight="1">
      <c r="A135" s="1"/>
      <c r="B135" s="453" t="s">
        <v>296</v>
      </c>
      <c r="C135" s="454"/>
      <c r="D135" s="454"/>
      <c r="E135" s="454"/>
      <c r="F135" s="454"/>
      <c r="G135" s="454"/>
      <c r="H135" s="454"/>
      <c r="I135" s="454"/>
      <c r="J135" s="454"/>
      <c r="K135" s="454"/>
      <c r="L135" s="454"/>
      <c r="M135" s="454"/>
      <c r="N135" s="455"/>
      <c r="O135" s="381"/>
      <c r="P135" s="381"/>
      <c r="Q135" s="381"/>
      <c r="R135" s="1"/>
      <c r="S135" s="1"/>
      <c r="T135" s="1"/>
      <c r="U135" s="1"/>
      <c r="V135" s="1"/>
      <c r="W135" s="1"/>
      <c r="X135" s="1"/>
      <c r="Y135" s="8"/>
      <c r="Z135" s="1"/>
    </row>
    <row r="136" spans="1:26" ht="13.5" customHeight="1">
      <c r="A136" s="1"/>
      <c r="B136" s="200"/>
      <c r="C136" s="446" t="s">
        <v>136</v>
      </c>
      <c r="D136" s="428"/>
      <c r="E136" s="181" t="s">
        <v>137</v>
      </c>
      <c r="F136" s="181" t="s">
        <v>138</v>
      </c>
      <c r="G136" s="181" t="s">
        <v>139</v>
      </c>
      <c r="H136" s="181" t="s">
        <v>140</v>
      </c>
      <c r="I136" s="446" t="s">
        <v>141</v>
      </c>
      <c r="J136" s="428"/>
      <c r="K136" s="181" t="s">
        <v>142</v>
      </c>
      <c r="L136" s="181" t="s">
        <v>143</v>
      </c>
      <c r="M136" s="446" t="s">
        <v>116</v>
      </c>
      <c r="N136" s="428"/>
      <c r="O136" s="381"/>
      <c r="P136" s="381"/>
      <c r="Q136" s="381"/>
      <c r="R136" s="1"/>
      <c r="S136" s="1"/>
      <c r="T136" s="1"/>
      <c r="U136" s="1"/>
      <c r="V136" s="1"/>
      <c r="W136" s="1"/>
      <c r="X136" s="1"/>
      <c r="Y136" s="8"/>
      <c r="Z136" s="1"/>
    </row>
    <row r="137" spans="1:26" ht="13.5" customHeight="1">
      <c r="A137" s="1"/>
      <c r="B137" s="183" t="s">
        <v>10</v>
      </c>
      <c r="C137" s="449">
        <v>0.13750000000000001</v>
      </c>
      <c r="D137" s="428"/>
      <c r="E137" s="201">
        <v>0.73</v>
      </c>
      <c r="F137" s="201">
        <v>0.10100000000000001</v>
      </c>
      <c r="G137" s="202">
        <v>2.5000000000000001E-2</v>
      </c>
      <c r="H137" s="186"/>
      <c r="I137" s="459"/>
      <c r="J137" s="428"/>
      <c r="K137" s="116"/>
      <c r="L137" s="116"/>
      <c r="M137" s="457" t="s">
        <v>119</v>
      </c>
      <c r="N137" s="428"/>
      <c r="O137" s="381"/>
      <c r="P137" s="381"/>
      <c r="Q137" s="381"/>
      <c r="R137" s="1"/>
      <c r="S137" s="1"/>
      <c r="T137" s="1"/>
      <c r="U137" s="1"/>
      <c r="V137" s="1"/>
      <c r="W137" s="1"/>
      <c r="X137" s="1"/>
      <c r="Y137" s="8"/>
      <c r="Z137" s="1"/>
    </row>
    <row r="138" spans="1:26" ht="13.5" customHeight="1">
      <c r="A138" s="1"/>
      <c r="B138" s="183" t="s">
        <v>144</v>
      </c>
      <c r="C138" s="457" t="s">
        <v>148</v>
      </c>
      <c r="D138" s="428"/>
      <c r="E138" s="203">
        <v>0.19700000000000001</v>
      </c>
      <c r="F138" s="201">
        <v>0.3</v>
      </c>
      <c r="G138" s="204">
        <v>0.5</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52" t="s">
        <v>297</v>
      </c>
      <c r="C141" s="384"/>
      <c r="D141" s="384"/>
      <c r="E141" s="384"/>
      <c r="F141" s="384"/>
      <c r="G141" s="384"/>
      <c r="H141" s="384"/>
      <c r="I141" s="384"/>
      <c r="J141" s="384"/>
      <c r="K141" s="384"/>
      <c r="L141" s="384"/>
      <c r="M141" s="384"/>
      <c r="N141" s="428"/>
      <c r="O141" s="1"/>
      <c r="P141" s="1"/>
      <c r="Q141" s="1"/>
      <c r="R141" s="1"/>
      <c r="S141" s="1"/>
      <c r="T141" s="1"/>
      <c r="U141" s="1"/>
      <c r="V141" s="1"/>
      <c r="W141" s="1"/>
      <c r="X141" s="1"/>
      <c r="Y141" s="8"/>
      <c r="Z141" s="1"/>
    </row>
    <row r="142" spans="1:26" ht="17.25" customHeight="1">
      <c r="A142" s="1"/>
      <c r="B142" s="453" t="s">
        <v>298</v>
      </c>
      <c r="C142" s="454"/>
      <c r="D142" s="454"/>
      <c r="E142" s="454"/>
      <c r="F142" s="454"/>
      <c r="G142" s="454"/>
      <c r="H142" s="454"/>
      <c r="I142" s="454"/>
      <c r="J142" s="454"/>
      <c r="K142" s="454"/>
      <c r="L142" s="454"/>
      <c r="M142" s="454"/>
      <c r="N142" s="455"/>
      <c r="O142" s="1"/>
      <c r="P142" s="1"/>
      <c r="Q142" s="1"/>
      <c r="R142" s="1"/>
      <c r="S142" s="1"/>
      <c r="T142" s="1"/>
      <c r="U142" s="1"/>
      <c r="V142" s="1"/>
      <c r="W142" s="1"/>
      <c r="X142" s="1"/>
      <c r="Y142" s="8"/>
      <c r="Z142" s="1"/>
    </row>
    <row r="143" spans="1:26" ht="13.5" customHeight="1">
      <c r="A143" s="1"/>
      <c r="B143" s="200"/>
      <c r="C143" s="446" t="s">
        <v>136</v>
      </c>
      <c r="D143" s="428"/>
      <c r="E143" s="181" t="s">
        <v>137</v>
      </c>
      <c r="F143" s="181" t="s">
        <v>138</v>
      </c>
      <c r="G143" s="181" t="s">
        <v>139</v>
      </c>
      <c r="H143" s="181" t="s">
        <v>140</v>
      </c>
      <c r="I143" s="446" t="s">
        <v>141</v>
      </c>
      <c r="J143" s="428"/>
      <c r="K143" s="181" t="s">
        <v>142</v>
      </c>
      <c r="L143" s="181" t="s">
        <v>143</v>
      </c>
      <c r="M143" s="446" t="s">
        <v>116</v>
      </c>
      <c r="N143" s="428"/>
      <c r="O143" s="1"/>
      <c r="P143" s="1"/>
      <c r="Q143" s="1"/>
      <c r="R143" s="1"/>
      <c r="S143" s="1"/>
      <c r="T143" s="1"/>
      <c r="U143" s="1"/>
      <c r="V143" s="1"/>
      <c r="W143" s="1"/>
      <c r="X143" s="1"/>
      <c r="Y143" s="8"/>
      <c r="Z143" s="1"/>
    </row>
    <row r="144" spans="1:26" ht="13.5" customHeight="1">
      <c r="A144" s="1"/>
      <c r="B144" s="183" t="s">
        <v>10</v>
      </c>
      <c r="C144" s="449">
        <v>0.09</v>
      </c>
      <c r="D144" s="428"/>
      <c r="E144" s="206">
        <v>0.13</v>
      </c>
      <c r="F144" s="201">
        <v>0.22</v>
      </c>
      <c r="G144" s="207">
        <v>0.42699999999999999</v>
      </c>
      <c r="H144" s="204">
        <v>0.12</v>
      </c>
      <c r="I144" s="459"/>
      <c r="J144" s="428"/>
      <c r="K144" s="116"/>
      <c r="L144" s="116"/>
      <c r="M144" s="457" t="s">
        <v>119</v>
      </c>
      <c r="N144" s="428"/>
      <c r="O144" s="1"/>
      <c r="P144" s="1"/>
      <c r="Q144" s="1"/>
      <c r="R144" s="1"/>
      <c r="S144" s="1"/>
      <c r="T144" s="1"/>
      <c r="U144" s="1"/>
      <c r="V144" s="1"/>
      <c r="W144" s="1"/>
      <c r="X144" s="1"/>
      <c r="Y144" s="8"/>
      <c r="Z144" s="1"/>
    </row>
    <row r="145" spans="1:26" ht="13.5" customHeight="1">
      <c r="A145" s="1"/>
      <c r="B145" s="183" t="s">
        <v>144</v>
      </c>
      <c r="C145" s="457" t="s">
        <v>148</v>
      </c>
      <c r="D145" s="428"/>
      <c r="E145" s="186" t="s">
        <v>148</v>
      </c>
      <c r="F145" s="206">
        <v>0.06</v>
      </c>
      <c r="G145" s="206">
        <v>0.19</v>
      </c>
      <c r="H145" s="201">
        <v>0.12</v>
      </c>
      <c r="I145" s="469">
        <v>0.32</v>
      </c>
      <c r="J145" s="428"/>
      <c r="K145" s="204">
        <v>0.16</v>
      </c>
      <c r="L145" s="116"/>
      <c r="M145" s="456" t="s">
        <v>123</v>
      </c>
      <c r="N145" s="428"/>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52" t="s">
        <v>299</v>
      </c>
      <c r="C148" s="384"/>
      <c r="D148" s="384"/>
      <c r="E148" s="384"/>
      <c r="F148" s="384"/>
      <c r="G148" s="384"/>
      <c r="H148" s="384"/>
      <c r="I148" s="384"/>
      <c r="J148" s="384"/>
      <c r="K148" s="384"/>
      <c r="L148" s="384"/>
      <c r="M148" s="384"/>
      <c r="N148" s="384"/>
      <c r="O148" s="384"/>
      <c r="P148" s="428"/>
      <c r="Q148" s="1"/>
      <c r="R148" s="1"/>
      <c r="S148" s="1"/>
      <c r="T148" s="1"/>
      <c r="U148" s="1"/>
      <c r="V148" s="1"/>
      <c r="W148" s="1"/>
      <c r="X148" s="1"/>
      <c r="Y148" s="8"/>
      <c r="Z148" s="1"/>
    </row>
    <row r="149" spans="1:26" ht="18" customHeight="1">
      <c r="A149" s="1"/>
      <c r="B149" s="453" t="s">
        <v>300</v>
      </c>
      <c r="C149" s="454"/>
      <c r="D149" s="454"/>
      <c r="E149" s="454"/>
      <c r="F149" s="454"/>
      <c r="G149" s="454"/>
      <c r="H149" s="454"/>
      <c r="I149" s="454"/>
      <c r="J149" s="454"/>
      <c r="K149" s="454"/>
      <c r="L149" s="454"/>
      <c r="M149" s="454"/>
      <c r="N149" s="454"/>
      <c r="O149" s="454"/>
      <c r="P149" s="455"/>
      <c r="Q149" s="1"/>
      <c r="R149" s="1"/>
      <c r="S149" s="1"/>
      <c r="T149" s="1"/>
      <c r="U149" s="1"/>
      <c r="V149" s="1"/>
      <c r="W149" s="1"/>
      <c r="X149" s="1"/>
      <c r="Y149" s="8"/>
      <c r="Z149" s="1"/>
    </row>
    <row r="150" spans="1:26" ht="13.5" customHeight="1">
      <c r="A150" s="1"/>
      <c r="B150" s="200"/>
      <c r="C150" s="446" t="s">
        <v>136</v>
      </c>
      <c r="D150" s="428"/>
      <c r="E150" s="181" t="s">
        <v>137</v>
      </c>
      <c r="F150" s="181" t="s">
        <v>138</v>
      </c>
      <c r="G150" s="181" t="s">
        <v>139</v>
      </c>
      <c r="H150" s="181" t="s">
        <v>140</v>
      </c>
      <c r="I150" s="446" t="s">
        <v>141</v>
      </c>
      <c r="J150" s="428"/>
      <c r="K150" s="181" t="s">
        <v>142</v>
      </c>
      <c r="L150" s="181" t="s">
        <v>143</v>
      </c>
      <c r="M150" s="446" t="s">
        <v>253</v>
      </c>
      <c r="N150" s="428"/>
      <c r="O150" s="181" t="s">
        <v>254</v>
      </c>
      <c r="P150" s="181" t="s">
        <v>255</v>
      </c>
      <c r="Q150" s="238"/>
      <c r="R150" s="1"/>
      <c r="S150" s="472"/>
      <c r="T150" s="381"/>
      <c r="U150" s="191"/>
      <c r="V150" s="1"/>
      <c r="W150" s="1"/>
      <c r="X150" s="1"/>
      <c r="Y150" s="8"/>
      <c r="Z150" s="1"/>
    </row>
    <row r="151" spans="1:26" ht="13.5" customHeight="1">
      <c r="A151" s="1"/>
      <c r="B151" s="183" t="s">
        <v>10</v>
      </c>
      <c r="C151" s="471">
        <v>0.01</v>
      </c>
      <c r="D151" s="428"/>
      <c r="E151" s="224">
        <v>0.01</v>
      </c>
      <c r="F151" s="224">
        <v>0.15</v>
      </c>
      <c r="G151" s="224">
        <v>0.36</v>
      </c>
      <c r="H151" s="201">
        <v>0.39500000000000002</v>
      </c>
      <c r="I151" s="469">
        <v>7.0000000000000007E-2</v>
      </c>
      <c r="J151" s="428"/>
      <c r="K151" s="225" t="s">
        <v>118</v>
      </c>
      <c r="L151" s="225" t="s">
        <v>118</v>
      </c>
      <c r="M151" s="473" t="s">
        <v>118</v>
      </c>
      <c r="N151" s="428"/>
      <c r="O151" s="226" t="s">
        <v>118</v>
      </c>
      <c r="P151" s="227" t="s">
        <v>123</v>
      </c>
      <c r="Q151" s="239"/>
      <c r="R151" s="1"/>
      <c r="S151" s="1"/>
      <c r="T151" s="1"/>
      <c r="U151" s="1"/>
      <c r="V151" s="1"/>
      <c r="W151" s="1"/>
      <c r="X151" s="1"/>
      <c r="Y151" s="8"/>
      <c r="Z151" s="1"/>
    </row>
    <row r="152" spans="1:26" ht="13.5" customHeight="1">
      <c r="A152" s="1"/>
      <c r="B152" s="183" t="s">
        <v>144</v>
      </c>
      <c r="C152" s="457" t="s">
        <v>258</v>
      </c>
      <c r="D152" s="428"/>
      <c r="E152" s="186" t="s">
        <v>258</v>
      </c>
      <c r="F152" s="186" t="s">
        <v>258</v>
      </c>
      <c r="G152" s="224">
        <v>6.7000000000000004E-2</v>
      </c>
      <c r="H152" s="225">
        <v>13.3</v>
      </c>
      <c r="I152" s="471">
        <v>0.2</v>
      </c>
      <c r="J152" s="428"/>
      <c r="K152" s="201">
        <v>0.33300000000000002</v>
      </c>
      <c r="L152" s="204">
        <v>0.13300000000000001</v>
      </c>
      <c r="M152" s="469">
        <v>0.1</v>
      </c>
      <c r="N152" s="428"/>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60" t="s">
        <v>156</v>
      </c>
      <c r="C155" s="384"/>
      <c r="D155" s="384"/>
      <c r="E155" s="384"/>
      <c r="F155" s="384"/>
      <c r="G155" s="384"/>
      <c r="H155" s="384"/>
      <c r="I155" s="384"/>
      <c r="J155" s="384"/>
      <c r="K155" s="384"/>
      <c r="L155" s="384"/>
      <c r="M155" s="384"/>
      <c r="N155" s="428"/>
      <c r="O155" s="485" t="s">
        <v>301</v>
      </c>
      <c r="P155" s="381"/>
      <c r="Q155" s="381"/>
      <c r="R155" s="1"/>
      <c r="S155" s="1"/>
      <c r="T155" s="1"/>
      <c r="U155" s="1"/>
      <c r="V155" s="1"/>
      <c r="W155" s="1"/>
      <c r="X155" s="1"/>
      <c r="Y155" s="8"/>
      <c r="Z155" s="1"/>
    </row>
    <row r="156" spans="1:26" ht="13.5" customHeight="1">
      <c r="A156" s="1"/>
      <c r="B156" s="453" t="s">
        <v>302</v>
      </c>
      <c r="C156" s="454"/>
      <c r="D156" s="454"/>
      <c r="E156" s="454"/>
      <c r="F156" s="454"/>
      <c r="G156" s="454"/>
      <c r="H156" s="454"/>
      <c r="I156" s="454"/>
      <c r="J156" s="454"/>
      <c r="K156" s="454"/>
      <c r="L156" s="454"/>
      <c r="M156" s="454"/>
      <c r="N156" s="455"/>
      <c r="O156" s="381"/>
      <c r="P156" s="381"/>
      <c r="Q156" s="381"/>
      <c r="R156" s="1"/>
      <c r="S156" s="1"/>
      <c r="T156" s="1"/>
      <c r="U156" s="1"/>
      <c r="V156" s="1"/>
      <c r="W156" s="1"/>
      <c r="X156" s="1"/>
      <c r="Y156" s="8"/>
      <c r="Z156" s="1"/>
    </row>
    <row r="157" spans="1:26" ht="13.5" customHeight="1">
      <c r="A157" s="1"/>
      <c r="B157" s="200"/>
      <c r="C157" s="446" t="s">
        <v>136</v>
      </c>
      <c r="D157" s="428"/>
      <c r="E157" s="181" t="s">
        <v>137</v>
      </c>
      <c r="F157" s="181" t="s">
        <v>138</v>
      </c>
      <c r="G157" s="181" t="s">
        <v>139</v>
      </c>
      <c r="H157" s="181" t="s">
        <v>140</v>
      </c>
      <c r="I157" s="446" t="s">
        <v>141</v>
      </c>
      <c r="J157" s="428"/>
      <c r="K157" s="181" t="s">
        <v>142</v>
      </c>
      <c r="L157" s="181" t="s">
        <v>143</v>
      </c>
      <c r="M157" s="446" t="s">
        <v>116</v>
      </c>
      <c r="N157" s="428"/>
      <c r="O157" s="381"/>
      <c r="P157" s="381"/>
      <c r="Q157" s="381"/>
      <c r="R157" s="1"/>
      <c r="S157" s="1"/>
      <c r="T157" s="1"/>
      <c r="U157" s="1"/>
      <c r="V157" s="1"/>
      <c r="W157" s="1"/>
      <c r="X157" s="1"/>
      <c r="Y157" s="8"/>
      <c r="Z157" s="1"/>
    </row>
    <row r="158" spans="1:26" ht="13.5" customHeight="1">
      <c r="A158" s="1"/>
      <c r="B158" s="183" t="s">
        <v>10</v>
      </c>
      <c r="C158" s="449"/>
      <c r="D158" s="428"/>
      <c r="E158" s="201"/>
      <c r="F158" s="201"/>
      <c r="G158" s="202"/>
      <c r="H158" s="186"/>
      <c r="I158" s="459"/>
      <c r="J158" s="428"/>
      <c r="K158" s="116"/>
      <c r="L158" s="116"/>
      <c r="M158" s="457"/>
      <c r="N158" s="428"/>
      <c r="O158" s="381"/>
      <c r="P158" s="381"/>
      <c r="Q158" s="381"/>
      <c r="R158" s="1"/>
      <c r="S158" s="1"/>
      <c r="T158" s="1"/>
      <c r="U158" s="1"/>
      <c r="V158" s="1"/>
      <c r="W158" s="1"/>
      <c r="X158" s="1"/>
      <c r="Y158" s="8"/>
      <c r="Z158" s="1"/>
    </row>
    <row r="159" spans="1:26" ht="13.5" customHeight="1">
      <c r="A159" s="1"/>
      <c r="B159" s="183" t="s">
        <v>144</v>
      </c>
      <c r="C159" s="457"/>
      <c r="D159" s="428"/>
      <c r="E159" s="203"/>
      <c r="F159" s="201"/>
      <c r="G159" s="204"/>
      <c r="H159" s="186"/>
      <c r="I159" s="459"/>
      <c r="J159" s="428"/>
      <c r="K159" s="116"/>
      <c r="L159" s="116"/>
      <c r="M159" s="457"/>
      <c r="N159" s="428"/>
      <c r="O159" s="381"/>
      <c r="P159" s="381"/>
      <c r="Q159" s="38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52" t="s">
        <v>303</v>
      </c>
      <c r="C162" s="384"/>
      <c r="D162" s="384"/>
      <c r="E162" s="384"/>
      <c r="F162" s="384"/>
      <c r="G162" s="384"/>
      <c r="H162" s="384"/>
      <c r="I162" s="384"/>
      <c r="J162" s="384"/>
      <c r="K162" s="384"/>
      <c r="L162" s="384"/>
      <c r="M162" s="384"/>
      <c r="N162" s="384"/>
      <c r="O162" s="384"/>
      <c r="P162" s="428"/>
      <c r="Q162" s="1"/>
      <c r="R162" s="1"/>
      <c r="S162" s="1"/>
      <c r="T162" s="1"/>
      <c r="U162" s="1"/>
      <c r="V162" s="1"/>
      <c r="W162" s="1"/>
      <c r="X162" s="1"/>
      <c r="Y162" s="8"/>
      <c r="Z162" s="1"/>
    </row>
    <row r="163" spans="1:26" ht="18.75" customHeight="1">
      <c r="A163" s="1"/>
      <c r="B163" s="453" t="s">
        <v>304</v>
      </c>
      <c r="C163" s="454"/>
      <c r="D163" s="454"/>
      <c r="E163" s="454"/>
      <c r="F163" s="454"/>
      <c r="G163" s="454"/>
      <c r="H163" s="454"/>
      <c r="I163" s="454"/>
      <c r="J163" s="454"/>
      <c r="K163" s="454"/>
      <c r="L163" s="454"/>
      <c r="M163" s="454"/>
      <c r="N163" s="454"/>
      <c r="O163" s="454"/>
      <c r="P163" s="455"/>
      <c r="Q163" s="1"/>
      <c r="R163" s="1"/>
      <c r="S163" s="1"/>
      <c r="T163" s="1"/>
      <c r="U163" s="1"/>
      <c r="V163" s="1"/>
      <c r="W163" s="1"/>
      <c r="X163" s="1"/>
      <c r="Y163" s="8"/>
      <c r="Z163" s="1"/>
    </row>
    <row r="164" spans="1:26" ht="13.5" customHeight="1">
      <c r="A164" s="1"/>
      <c r="B164" s="200"/>
      <c r="C164" s="446" t="s">
        <v>136</v>
      </c>
      <c r="D164" s="428"/>
      <c r="E164" s="181" t="s">
        <v>137</v>
      </c>
      <c r="F164" s="181" t="s">
        <v>138</v>
      </c>
      <c r="G164" s="181" t="s">
        <v>139</v>
      </c>
      <c r="H164" s="181" t="s">
        <v>140</v>
      </c>
      <c r="I164" s="446" t="s">
        <v>141</v>
      </c>
      <c r="J164" s="428"/>
      <c r="K164" s="181" t="s">
        <v>142</v>
      </c>
      <c r="L164" s="181" t="s">
        <v>143</v>
      </c>
      <c r="M164" s="446" t="s">
        <v>253</v>
      </c>
      <c r="N164" s="428"/>
      <c r="O164" s="181" t="s">
        <v>305</v>
      </c>
      <c r="P164" s="181" t="s">
        <v>255</v>
      </c>
      <c r="Q164" s="1"/>
      <c r="R164" s="1"/>
      <c r="S164" s="1"/>
      <c r="T164" s="1"/>
      <c r="U164" s="1"/>
      <c r="V164" s="1"/>
      <c r="W164" s="1"/>
      <c r="X164" s="1"/>
      <c r="Y164" s="8"/>
      <c r="Z164" s="1"/>
    </row>
    <row r="165" spans="1:26" ht="13.5" customHeight="1">
      <c r="A165" s="1"/>
      <c r="B165" s="183" t="s">
        <v>10</v>
      </c>
      <c r="C165" s="447">
        <v>1E-4</v>
      </c>
      <c r="D165" s="428"/>
      <c r="E165" s="201">
        <v>0</v>
      </c>
      <c r="F165" s="240">
        <v>7.0000000000000007E-2</v>
      </c>
      <c r="G165" s="240">
        <v>0.13</v>
      </c>
      <c r="H165" s="201">
        <v>0.4</v>
      </c>
      <c r="I165" s="447">
        <v>0.38</v>
      </c>
      <c r="J165" s="428"/>
      <c r="K165" s="185" t="s">
        <v>118</v>
      </c>
      <c r="L165" s="185" t="s">
        <v>118</v>
      </c>
      <c r="M165" s="457" t="s">
        <v>118</v>
      </c>
      <c r="N165" s="428"/>
      <c r="O165" s="185" t="s">
        <v>118</v>
      </c>
      <c r="P165" s="186" t="s">
        <v>306</v>
      </c>
      <c r="Q165" s="1"/>
      <c r="R165" s="1"/>
      <c r="S165" s="1"/>
      <c r="T165" s="1"/>
      <c r="U165" s="1"/>
      <c r="V165" s="1"/>
      <c r="W165" s="1"/>
      <c r="X165" s="1"/>
      <c r="Y165" s="8"/>
      <c r="Z165" s="1"/>
    </row>
    <row r="166" spans="1:26" ht="13.5" customHeight="1">
      <c r="A166" s="1"/>
      <c r="B166" s="183" t="s">
        <v>144</v>
      </c>
      <c r="C166" s="447">
        <v>0</v>
      </c>
      <c r="D166" s="428"/>
      <c r="E166" s="186" t="s">
        <v>258</v>
      </c>
      <c r="F166" s="186" t="s">
        <v>258</v>
      </c>
      <c r="G166" s="240">
        <v>0.06</v>
      </c>
      <c r="H166" s="240">
        <v>0.06</v>
      </c>
      <c r="I166" s="447">
        <v>0.33</v>
      </c>
      <c r="J166" s="428"/>
      <c r="K166" s="201">
        <v>0.22</v>
      </c>
      <c r="L166" s="201">
        <v>0.17</v>
      </c>
      <c r="M166" s="447">
        <v>0.17</v>
      </c>
      <c r="N166" s="428"/>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60" t="s">
        <v>161</v>
      </c>
      <c r="C169" s="384"/>
      <c r="D169" s="384"/>
      <c r="E169" s="384"/>
      <c r="F169" s="384"/>
      <c r="G169" s="384"/>
      <c r="H169" s="384"/>
      <c r="I169" s="384"/>
      <c r="J169" s="384"/>
      <c r="K169" s="384"/>
      <c r="L169" s="384"/>
      <c r="M169" s="384"/>
      <c r="N169" s="428"/>
      <c r="O169" s="458" t="s">
        <v>307</v>
      </c>
      <c r="P169" s="381"/>
      <c r="Q169" s="381"/>
      <c r="R169" s="1"/>
      <c r="S169" s="1"/>
      <c r="T169" s="1"/>
      <c r="U169" s="1"/>
      <c r="V169" s="1"/>
      <c r="W169" s="1"/>
      <c r="X169" s="1"/>
      <c r="Y169" s="8"/>
      <c r="Z169" s="1"/>
    </row>
    <row r="170" spans="1:26" ht="13.5" customHeight="1">
      <c r="A170" s="1"/>
      <c r="B170" s="453" t="s">
        <v>308</v>
      </c>
      <c r="C170" s="454"/>
      <c r="D170" s="454"/>
      <c r="E170" s="454"/>
      <c r="F170" s="454"/>
      <c r="G170" s="454"/>
      <c r="H170" s="454"/>
      <c r="I170" s="454"/>
      <c r="J170" s="454"/>
      <c r="K170" s="454"/>
      <c r="L170" s="454"/>
      <c r="M170" s="454"/>
      <c r="N170" s="455"/>
      <c r="O170" s="381"/>
      <c r="P170" s="381"/>
      <c r="Q170" s="381"/>
      <c r="R170" s="1"/>
      <c r="S170" s="1"/>
      <c r="T170" s="1"/>
      <c r="U170" s="1"/>
      <c r="V170" s="1"/>
      <c r="W170" s="1"/>
      <c r="X170" s="1"/>
      <c r="Y170" s="8"/>
      <c r="Z170" s="1"/>
    </row>
    <row r="171" spans="1:26" ht="13.5" customHeight="1">
      <c r="A171" s="1"/>
      <c r="B171" s="200"/>
      <c r="C171" s="446" t="s">
        <v>136</v>
      </c>
      <c r="D171" s="428"/>
      <c r="E171" s="181" t="s">
        <v>137</v>
      </c>
      <c r="F171" s="181" t="s">
        <v>138</v>
      </c>
      <c r="G171" s="181" t="s">
        <v>139</v>
      </c>
      <c r="H171" s="181" t="s">
        <v>140</v>
      </c>
      <c r="I171" s="446" t="s">
        <v>141</v>
      </c>
      <c r="J171" s="428"/>
      <c r="K171" s="181" t="s">
        <v>142</v>
      </c>
      <c r="L171" s="181" t="s">
        <v>143</v>
      </c>
      <c r="M171" s="446" t="s">
        <v>116</v>
      </c>
      <c r="N171" s="428"/>
      <c r="O171" s="381"/>
      <c r="P171" s="381"/>
      <c r="Q171" s="381"/>
      <c r="R171" s="1"/>
      <c r="S171" s="1"/>
      <c r="T171" s="1"/>
      <c r="U171" s="1"/>
      <c r="V171" s="1"/>
      <c r="W171" s="1"/>
      <c r="X171" s="1"/>
      <c r="Y171" s="8"/>
      <c r="Z171" s="1"/>
    </row>
    <row r="172" spans="1:26" ht="13.5" customHeight="1">
      <c r="A172" s="1"/>
      <c r="B172" s="183" t="s">
        <v>10</v>
      </c>
      <c r="C172" s="449"/>
      <c r="D172" s="428"/>
      <c r="E172" s="201"/>
      <c r="F172" s="201"/>
      <c r="G172" s="202"/>
      <c r="H172" s="186"/>
      <c r="I172" s="459"/>
      <c r="J172" s="428"/>
      <c r="K172" s="116"/>
      <c r="L172" s="116"/>
      <c r="M172" s="457"/>
      <c r="N172" s="428"/>
      <c r="O172" s="381"/>
      <c r="P172" s="381"/>
      <c r="Q172" s="381"/>
      <c r="R172" s="1"/>
      <c r="S172" s="1"/>
      <c r="T172" s="1"/>
      <c r="U172" s="1"/>
      <c r="V172" s="1"/>
      <c r="W172" s="1"/>
      <c r="X172" s="1"/>
      <c r="Y172" s="8"/>
      <c r="Z172" s="1"/>
    </row>
    <row r="173" spans="1:26" ht="13.5" customHeight="1">
      <c r="A173" s="1"/>
      <c r="B173" s="183" t="s">
        <v>144</v>
      </c>
      <c r="C173" s="457"/>
      <c r="D173" s="428"/>
      <c r="E173" s="203"/>
      <c r="F173" s="201"/>
      <c r="G173" s="204"/>
      <c r="H173" s="186"/>
      <c r="I173" s="459"/>
      <c r="J173" s="428"/>
      <c r="K173" s="116"/>
      <c r="L173" s="116"/>
      <c r="M173" s="457"/>
      <c r="N173" s="428"/>
      <c r="O173" s="381"/>
      <c r="P173" s="381"/>
      <c r="Q173" s="38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2" priority="1" timePeriod="yesterday">
      <formula>FLOOR(V44,1)=TODAY()-1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98"/>
      <c r="N1" s="381"/>
      <c r="O1" s="381"/>
      <c r="P1" s="381"/>
      <c r="Q1" s="381"/>
      <c r="R1" s="381"/>
      <c r="S1" s="381"/>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88" t="s">
        <v>309</v>
      </c>
      <c r="L7" s="389"/>
      <c r="M7" s="389"/>
      <c r="N7" s="389"/>
      <c r="O7" s="389"/>
      <c r="P7" s="389"/>
      <c r="Q7" s="389"/>
      <c r="R7" s="389"/>
      <c r="S7" s="389"/>
      <c r="T7" s="389"/>
      <c r="U7" s="390"/>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99"/>
      <c r="W9" s="400"/>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401" t="s">
        <v>23</v>
      </c>
      <c r="W13" s="402"/>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403" t="s">
        <v>23</v>
      </c>
      <c r="W14" s="381"/>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404"/>
      <c r="W15" s="381"/>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88" t="s">
        <v>309</v>
      </c>
      <c r="L18" s="389"/>
      <c r="M18" s="389"/>
      <c r="N18" s="389"/>
      <c r="O18" s="389"/>
      <c r="P18" s="389"/>
      <c r="Q18" s="389"/>
      <c r="R18" s="389"/>
      <c r="S18" s="389"/>
      <c r="T18" s="389"/>
      <c r="U18" s="390"/>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405" t="s">
        <v>29</v>
      </c>
      <c r="D20" s="406"/>
      <c r="E20" s="406"/>
      <c r="F20" s="407"/>
      <c r="G20" s="71" t="s">
        <v>30</v>
      </c>
      <c r="H20" s="405" t="s">
        <v>31</v>
      </c>
      <c r="I20" s="406"/>
      <c r="J20" s="407"/>
      <c r="K20" s="71" t="s">
        <v>32</v>
      </c>
      <c r="L20" s="405" t="s">
        <v>33</v>
      </c>
      <c r="M20" s="406"/>
      <c r="N20" s="407"/>
      <c r="O20" s="71" t="s">
        <v>34</v>
      </c>
      <c r="P20" s="405" t="s">
        <v>35</v>
      </c>
      <c r="Q20" s="406"/>
      <c r="R20" s="407"/>
      <c r="S20" s="71" t="s">
        <v>36</v>
      </c>
      <c r="T20" s="405" t="s">
        <v>37</v>
      </c>
      <c r="U20" s="407"/>
      <c r="V20" s="71" t="s">
        <v>38</v>
      </c>
      <c r="W20" s="72" t="s">
        <v>39</v>
      </c>
      <c r="X20" s="242" t="s">
        <v>46</v>
      </c>
      <c r="Y20" s="73"/>
      <c r="Z20" s="1"/>
    </row>
    <row r="21" spans="1:26" ht="13.5" customHeight="1">
      <c r="A21" s="1"/>
      <c r="B21" s="74" t="s">
        <v>40</v>
      </c>
      <c r="C21" s="408">
        <v>0</v>
      </c>
      <c r="D21" s="409"/>
      <c r="E21" s="409"/>
      <c r="F21" s="410"/>
      <c r="G21" s="75">
        <v>118</v>
      </c>
      <c r="H21" s="408">
        <v>111</v>
      </c>
      <c r="I21" s="409"/>
      <c r="J21" s="410"/>
      <c r="K21" s="76">
        <v>110</v>
      </c>
      <c r="L21" s="408">
        <v>110</v>
      </c>
      <c r="M21" s="409"/>
      <c r="N21" s="410"/>
      <c r="O21" s="76">
        <v>113</v>
      </c>
      <c r="P21" s="408">
        <v>115</v>
      </c>
      <c r="Q21" s="409"/>
      <c r="R21" s="410"/>
      <c r="S21" s="76">
        <v>114</v>
      </c>
      <c r="T21" s="408">
        <v>116</v>
      </c>
      <c r="U21" s="410"/>
      <c r="V21" s="76">
        <v>116</v>
      </c>
      <c r="W21" s="237">
        <v>116</v>
      </c>
      <c r="X21" s="237">
        <v>116</v>
      </c>
      <c r="Y21" s="73" t="s">
        <v>23</v>
      </c>
      <c r="Z21" s="1"/>
    </row>
    <row r="22" spans="1:26" ht="13.5" customHeight="1">
      <c r="A22" s="1"/>
      <c r="B22" s="74" t="s">
        <v>41</v>
      </c>
      <c r="C22" s="408">
        <v>0</v>
      </c>
      <c r="D22" s="409"/>
      <c r="E22" s="409"/>
      <c r="F22" s="410"/>
      <c r="G22" s="75">
        <v>120</v>
      </c>
      <c r="H22" s="408">
        <v>120</v>
      </c>
      <c r="I22" s="409"/>
      <c r="J22" s="410"/>
      <c r="K22" s="76">
        <v>120</v>
      </c>
      <c r="L22" s="408">
        <v>120</v>
      </c>
      <c r="M22" s="409"/>
      <c r="N22" s="410"/>
      <c r="O22" s="76">
        <v>120</v>
      </c>
      <c r="P22" s="408">
        <v>120</v>
      </c>
      <c r="Q22" s="409"/>
      <c r="R22" s="410"/>
      <c r="S22" s="76">
        <v>120</v>
      </c>
      <c r="T22" s="217">
        <v>120</v>
      </c>
      <c r="U22" s="79"/>
      <c r="V22" s="229">
        <v>120</v>
      </c>
      <c r="W22" s="76">
        <v>120</v>
      </c>
      <c r="X22" s="76">
        <v>120</v>
      </c>
      <c r="Y22" s="73"/>
      <c r="Z22" s="1"/>
    </row>
    <row r="23" spans="1:26" ht="13.5" customHeight="1">
      <c r="A23" s="1"/>
      <c r="B23" s="81" t="s">
        <v>42</v>
      </c>
      <c r="C23" s="411">
        <f>C21-C22</f>
        <v>0</v>
      </c>
      <c r="D23" s="412"/>
      <c r="E23" s="412"/>
      <c r="F23" s="413"/>
      <c r="G23" s="83">
        <f t="shared" ref="G23:H23" si="2">G21-G22</f>
        <v>-2</v>
      </c>
      <c r="H23" s="411">
        <f t="shared" si="2"/>
        <v>-9</v>
      </c>
      <c r="I23" s="412"/>
      <c r="J23" s="413"/>
      <c r="K23" s="83">
        <f t="shared" ref="K23:L23" si="3">K21-K22</f>
        <v>-10</v>
      </c>
      <c r="L23" s="411">
        <f t="shared" si="3"/>
        <v>-10</v>
      </c>
      <c r="M23" s="412"/>
      <c r="N23" s="413"/>
      <c r="O23" s="83">
        <f t="shared" ref="O23:P23" si="4">O21-O22</f>
        <v>-7</v>
      </c>
      <c r="P23" s="411">
        <f t="shared" si="4"/>
        <v>-5</v>
      </c>
      <c r="Q23" s="412"/>
      <c r="R23" s="413"/>
      <c r="S23" s="83">
        <f>S21-S22</f>
        <v>-6</v>
      </c>
      <c r="T23" s="411">
        <f>T21-T22</f>
        <v>-4</v>
      </c>
      <c r="U23" s="413"/>
      <c r="V23" s="83">
        <f t="shared" ref="V23:X23" si="5">V21-V22</f>
        <v>-4</v>
      </c>
      <c r="W23" s="84">
        <f t="shared" si="5"/>
        <v>-4</v>
      </c>
      <c r="X23" s="84">
        <f t="shared" si="5"/>
        <v>-4</v>
      </c>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88" t="s">
        <v>309</v>
      </c>
      <c r="L25" s="389"/>
      <c r="M25" s="389"/>
      <c r="N25" s="389"/>
      <c r="O25" s="389"/>
      <c r="P25" s="389"/>
      <c r="Q25" s="389"/>
      <c r="R25" s="389"/>
      <c r="S25" s="389"/>
      <c r="T25" s="389"/>
      <c r="U25" s="390"/>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416">
        <v>43705</v>
      </c>
      <c r="D27" s="406"/>
      <c r="E27" s="406"/>
      <c r="F27" s="407"/>
      <c r="G27" s="89">
        <v>43710</v>
      </c>
      <c r="H27" s="414">
        <v>43717</v>
      </c>
      <c r="I27" s="406"/>
      <c r="J27" s="407"/>
      <c r="K27" s="89">
        <v>43724</v>
      </c>
      <c r="L27" s="414">
        <v>43731</v>
      </c>
      <c r="M27" s="406"/>
      <c r="N27" s="407"/>
      <c r="O27" s="89">
        <v>43738</v>
      </c>
      <c r="P27" s="414">
        <v>43745</v>
      </c>
      <c r="Q27" s="406"/>
      <c r="R27" s="407"/>
      <c r="S27" s="89">
        <v>43752</v>
      </c>
      <c r="T27" s="414">
        <v>43759</v>
      </c>
      <c r="U27" s="407"/>
      <c r="V27" s="89">
        <v>43766</v>
      </c>
      <c r="W27" s="154">
        <v>43773</v>
      </c>
      <c r="X27" s="92"/>
      <c r="Y27" s="93"/>
      <c r="Z27" s="1"/>
    </row>
    <row r="28" spans="1:26" ht="13.5" customHeight="1">
      <c r="A28" s="1"/>
      <c r="B28" s="1"/>
      <c r="C28" s="417">
        <v>108</v>
      </c>
      <c r="D28" s="412"/>
      <c r="E28" s="412"/>
      <c r="F28" s="413"/>
      <c r="G28" s="94">
        <v>109</v>
      </c>
      <c r="H28" s="415">
        <v>108</v>
      </c>
      <c r="I28" s="412"/>
      <c r="J28" s="413"/>
      <c r="K28" s="94">
        <v>108</v>
      </c>
      <c r="L28" s="415">
        <v>104</v>
      </c>
      <c r="M28" s="412"/>
      <c r="N28" s="413"/>
      <c r="O28" s="97">
        <v>102</v>
      </c>
      <c r="P28" s="415">
        <v>103</v>
      </c>
      <c r="Q28" s="412"/>
      <c r="R28" s="413"/>
      <c r="S28" s="97">
        <v>106</v>
      </c>
      <c r="T28" s="461">
        <v>105</v>
      </c>
      <c r="U28" s="413"/>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416">
        <v>43780</v>
      </c>
      <c r="D30" s="406"/>
      <c r="E30" s="406"/>
      <c r="F30" s="407"/>
      <c r="G30" s="158">
        <v>43787</v>
      </c>
      <c r="H30" s="414">
        <v>43794</v>
      </c>
      <c r="I30" s="406"/>
      <c r="J30" s="407"/>
      <c r="K30" s="158">
        <v>43801</v>
      </c>
      <c r="L30" s="414">
        <v>43808</v>
      </c>
      <c r="M30" s="406"/>
      <c r="N30" s="407"/>
      <c r="O30" s="158">
        <v>43815</v>
      </c>
      <c r="P30" s="414">
        <v>43822</v>
      </c>
      <c r="Q30" s="406"/>
      <c r="R30" s="407"/>
      <c r="S30" s="158">
        <v>43829</v>
      </c>
      <c r="T30" s="414">
        <v>43836</v>
      </c>
      <c r="U30" s="407"/>
      <c r="V30" s="158">
        <v>43843</v>
      </c>
      <c r="W30" s="158">
        <v>43850</v>
      </c>
      <c r="X30" s="92"/>
      <c r="Y30" s="93"/>
      <c r="Z30" s="1"/>
    </row>
    <row r="31" spans="1:26" ht="13.5" customHeight="1">
      <c r="A31" s="1"/>
      <c r="B31" s="1"/>
      <c r="C31" s="462">
        <v>99</v>
      </c>
      <c r="D31" s="412"/>
      <c r="E31" s="412"/>
      <c r="F31" s="413"/>
      <c r="G31" s="97">
        <v>107</v>
      </c>
      <c r="H31" s="415">
        <v>110</v>
      </c>
      <c r="I31" s="412"/>
      <c r="J31" s="413"/>
      <c r="K31" s="97">
        <v>106</v>
      </c>
      <c r="L31" s="415" t="s">
        <v>118</v>
      </c>
      <c r="M31" s="412"/>
      <c r="N31" s="413"/>
      <c r="O31" s="156">
        <v>110</v>
      </c>
      <c r="P31" s="461" t="s">
        <v>118</v>
      </c>
      <c r="Q31" s="412"/>
      <c r="R31" s="413"/>
      <c r="S31" s="156" t="s">
        <v>118</v>
      </c>
      <c r="T31" s="461" t="s">
        <v>118</v>
      </c>
      <c r="U31" s="413"/>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416">
        <v>43857</v>
      </c>
      <c r="D33" s="406"/>
      <c r="E33" s="406"/>
      <c r="F33" s="407"/>
      <c r="G33" s="158">
        <v>43864</v>
      </c>
      <c r="H33" s="414">
        <v>43871</v>
      </c>
      <c r="I33" s="406"/>
      <c r="J33" s="407"/>
      <c r="K33" s="158">
        <v>43878</v>
      </c>
      <c r="L33" s="414">
        <v>43885</v>
      </c>
      <c r="M33" s="406"/>
      <c r="N33" s="407"/>
      <c r="O33" s="158">
        <v>43892</v>
      </c>
      <c r="P33" s="414">
        <v>43899</v>
      </c>
      <c r="Q33" s="406"/>
      <c r="R33" s="407"/>
      <c r="S33" s="158">
        <v>43906</v>
      </c>
      <c r="T33" s="414">
        <v>43913</v>
      </c>
      <c r="U33" s="407"/>
      <c r="V33" s="158">
        <v>43920</v>
      </c>
      <c r="W33" s="154">
        <v>43927</v>
      </c>
      <c r="X33" s="92"/>
      <c r="Y33" s="93"/>
      <c r="Z33" s="1"/>
    </row>
    <row r="34" spans="1:26" ht="13.5" customHeight="1">
      <c r="A34" s="1"/>
      <c r="B34" s="1"/>
      <c r="C34" s="417">
        <v>113</v>
      </c>
      <c r="D34" s="412"/>
      <c r="E34" s="412"/>
      <c r="F34" s="413"/>
      <c r="G34" s="97">
        <v>114</v>
      </c>
      <c r="H34" s="415">
        <v>113</v>
      </c>
      <c r="I34" s="412"/>
      <c r="J34" s="413"/>
      <c r="K34" s="97">
        <v>113</v>
      </c>
      <c r="L34" s="415">
        <v>111</v>
      </c>
      <c r="M34" s="412"/>
      <c r="N34" s="413"/>
      <c r="O34" s="97">
        <v>109</v>
      </c>
      <c r="P34" s="415">
        <v>112</v>
      </c>
      <c r="Q34" s="412"/>
      <c r="R34" s="413"/>
      <c r="S34" s="97" t="s">
        <v>118</v>
      </c>
      <c r="T34" s="415" t="s">
        <v>118</v>
      </c>
      <c r="U34" s="413"/>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416">
        <v>43934</v>
      </c>
      <c r="D36" s="406"/>
      <c r="E36" s="406"/>
      <c r="F36" s="407"/>
      <c r="G36" s="158">
        <v>43941</v>
      </c>
      <c r="H36" s="414">
        <v>43948</v>
      </c>
      <c r="I36" s="406"/>
      <c r="J36" s="407"/>
      <c r="K36" s="158">
        <v>43955</v>
      </c>
      <c r="L36" s="414">
        <v>43962</v>
      </c>
      <c r="M36" s="406"/>
      <c r="N36" s="407"/>
      <c r="O36" s="158">
        <v>43969</v>
      </c>
      <c r="P36" s="414">
        <v>43976</v>
      </c>
      <c r="Q36" s="406"/>
      <c r="R36" s="407"/>
      <c r="S36" s="158">
        <v>43983</v>
      </c>
      <c r="T36" s="414">
        <v>43990</v>
      </c>
      <c r="U36" s="407"/>
      <c r="V36" s="89"/>
      <c r="W36" s="91"/>
      <c r="X36" s="92"/>
      <c r="Y36" s="93"/>
      <c r="Z36" s="1"/>
    </row>
    <row r="37" spans="1:26" ht="13.5" customHeight="1">
      <c r="A37" s="1"/>
      <c r="B37" s="1"/>
      <c r="C37" s="417">
        <v>113</v>
      </c>
      <c r="D37" s="412"/>
      <c r="E37" s="412"/>
      <c r="F37" s="413"/>
      <c r="G37" s="97">
        <v>113</v>
      </c>
      <c r="H37" s="415">
        <v>109</v>
      </c>
      <c r="I37" s="412"/>
      <c r="J37" s="413"/>
      <c r="K37" s="97">
        <v>113</v>
      </c>
      <c r="L37" s="415">
        <v>111</v>
      </c>
      <c r="M37" s="412"/>
      <c r="N37" s="413"/>
      <c r="O37" s="97">
        <v>113</v>
      </c>
      <c r="P37" s="415">
        <v>109</v>
      </c>
      <c r="Q37" s="412"/>
      <c r="R37" s="413"/>
      <c r="S37" s="97">
        <v>107</v>
      </c>
      <c r="T37" s="415" t="s">
        <v>118</v>
      </c>
      <c r="U37" s="413"/>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20" t="s">
        <v>30</v>
      </c>
      <c r="D40" s="406"/>
      <c r="E40" s="406"/>
      <c r="F40" s="407"/>
      <c r="G40" s="99" t="s">
        <v>31</v>
      </c>
      <c r="H40" s="419" t="s">
        <v>32</v>
      </c>
      <c r="I40" s="406"/>
      <c r="J40" s="407"/>
      <c r="K40" s="99" t="s">
        <v>33</v>
      </c>
      <c r="L40" s="419" t="s">
        <v>34</v>
      </c>
      <c r="M40" s="406"/>
      <c r="N40" s="407"/>
      <c r="O40" s="99" t="s">
        <v>35</v>
      </c>
      <c r="P40" s="419" t="s">
        <v>36</v>
      </c>
      <c r="Q40" s="406"/>
      <c r="R40" s="407"/>
      <c r="S40" s="99" t="s">
        <v>37</v>
      </c>
      <c r="T40" s="421" t="s">
        <v>38</v>
      </c>
      <c r="U40" s="422"/>
      <c r="V40" s="99" t="s">
        <v>39</v>
      </c>
      <c r="W40" s="101" t="s">
        <v>46</v>
      </c>
      <c r="X40" s="24"/>
      <c r="Y40" s="73"/>
      <c r="Z40" s="1"/>
    </row>
    <row r="41" spans="1:26" ht="13.5" customHeight="1">
      <c r="A41" s="1"/>
      <c r="B41" s="1"/>
      <c r="C41" s="423">
        <v>108</v>
      </c>
      <c r="D41" s="412"/>
      <c r="E41" s="412"/>
      <c r="F41" s="413"/>
      <c r="G41" s="102">
        <v>108</v>
      </c>
      <c r="H41" s="418">
        <v>104</v>
      </c>
      <c r="I41" s="412"/>
      <c r="J41" s="413"/>
      <c r="K41" s="160">
        <v>110</v>
      </c>
      <c r="L41" s="418">
        <v>107</v>
      </c>
      <c r="M41" s="412"/>
      <c r="N41" s="413"/>
      <c r="O41" s="160">
        <v>112</v>
      </c>
      <c r="P41" s="418">
        <v>112</v>
      </c>
      <c r="Q41" s="412"/>
      <c r="R41" s="413"/>
      <c r="S41" s="160">
        <v>109</v>
      </c>
      <c r="T41" s="418">
        <v>111</v>
      </c>
      <c r="U41" s="413"/>
      <c r="V41" s="160">
        <v>111</v>
      </c>
      <c r="W41" s="243" t="s">
        <v>118</v>
      </c>
      <c r="X41" s="105"/>
      <c r="Y41" s="106"/>
      <c r="Z41" s="1"/>
    </row>
    <row r="42" spans="1:26" ht="13.5" customHeight="1">
      <c r="A42" s="1"/>
      <c r="B42" s="63" t="s">
        <v>47</v>
      </c>
      <c r="C42" s="64"/>
      <c r="D42" s="65"/>
      <c r="E42" s="65"/>
      <c r="F42" s="65"/>
      <c r="G42" s="66"/>
      <c r="H42" s="67"/>
      <c r="I42" s="67"/>
      <c r="J42" s="67"/>
      <c r="K42" s="388" t="s">
        <v>309</v>
      </c>
      <c r="L42" s="389"/>
      <c r="M42" s="389"/>
      <c r="N42" s="389"/>
      <c r="O42" s="389"/>
      <c r="P42" s="389"/>
      <c r="Q42" s="389"/>
      <c r="R42" s="389"/>
      <c r="S42" s="389"/>
      <c r="T42" s="389"/>
      <c r="U42" s="390"/>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416">
        <v>43705</v>
      </c>
      <c r="D44" s="406"/>
      <c r="E44" s="406"/>
      <c r="F44" s="407"/>
      <c r="G44" s="89">
        <v>43710</v>
      </c>
      <c r="H44" s="414">
        <v>43717</v>
      </c>
      <c r="I44" s="406"/>
      <c r="J44" s="407"/>
      <c r="K44" s="89">
        <v>43724</v>
      </c>
      <c r="L44" s="414">
        <v>43731</v>
      </c>
      <c r="M44" s="406"/>
      <c r="N44" s="407"/>
      <c r="O44" s="89">
        <v>43738</v>
      </c>
      <c r="P44" s="414">
        <v>43745</v>
      </c>
      <c r="Q44" s="406"/>
      <c r="R44" s="407"/>
      <c r="S44" s="89">
        <v>43752</v>
      </c>
      <c r="T44" s="414">
        <v>43759</v>
      </c>
      <c r="U44" s="407"/>
      <c r="V44" s="89">
        <v>43766</v>
      </c>
      <c r="W44" s="154">
        <v>43773</v>
      </c>
      <c r="X44" s="92"/>
      <c r="Y44" s="93"/>
      <c r="Z44" s="1"/>
    </row>
    <row r="45" spans="1:26" ht="13.5" customHeight="1">
      <c r="A45" s="1"/>
      <c r="B45" s="1"/>
      <c r="C45" s="417">
        <v>6</v>
      </c>
      <c r="D45" s="412"/>
      <c r="E45" s="412"/>
      <c r="F45" s="413"/>
      <c r="G45" s="94">
        <v>11</v>
      </c>
      <c r="H45" s="415">
        <v>7</v>
      </c>
      <c r="I45" s="412"/>
      <c r="J45" s="413"/>
      <c r="K45" s="94">
        <v>8</v>
      </c>
      <c r="L45" s="415">
        <v>8</v>
      </c>
      <c r="M45" s="412"/>
      <c r="N45" s="413"/>
      <c r="O45" s="97">
        <v>8</v>
      </c>
      <c r="P45" s="415">
        <v>9</v>
      </c>
      <c r="Q45" s="412"/>
      <c r="R45" s="413"/>
      <c r="S45" s="97">
        <v>6</v>
      </c>
      <c r="T45" s="461">
        <v>5</v>
      </c>
      <c r="U45" s="413"/>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416">
        <v>43780</v>
      </c>
      <c r="D47" s="406"/>
      <c r="E47" s="406"/>
      <c r="F47" s="407"/>
      <c r="G47" s="158">
        <v>43787</v>
      </c>
      <c r="H47" s="414">
        <v>43794</v>
      </c>
      <c r="I47" s="406"/>
      <c r="J47" s="407"/>
      <c r="K47" s="158">
        <v>43801</v>
      </c>
      <c r="L47" s="414">
        <v>43808</v>
      </c>
      <c r="M47" s="406"/>
      <c r="N47" s="407"/>
      <c r="O47" s="158">
        <v>44181</v>
      </c>
      <c r="P47" s="414">
        <v>44188</v>
      </c>
      <c r="Q47" s="406"/>
      <c r="R47" s="407"/>
      <c r="S47" s="158">
        <v>44195</v>
      </c>
      <c r="T47" s="414">
        <v>43836</v>
      </c>
      <c r="U47" s="407"/>
      <c r="V47" s="158">
        <v>43843</v>
      </c>
      <c r="W47" s="158">
        <v>43850</v>
      </c>
      <c r="X47" s="92"/>
      <c r="Y47" s="93"/>
      <c r="Z47" s="1"/>
    </row>
    <row r="48" spans="1:26" ht="13.5" customHeight="1">
      <c r="A48" s="1"/>
      <c r="B48" s="1"/>
      <c r="C48" s="462">
        <v>9</v>
      </c>
      <c r="D48" s="412"/>
      <c r="E48" s="412"/>
      <c r="F48" s="413"/>
      <c r="G48" s="97">
        <v>8</v>
      </c>
      <c r="H48" s="415">
        <v>5</v>
      </c>
      <c r="I48" s="412"/>
      <c r="J48" s="413"/>
      <c r="K48" s="97">
        <v>16</v>
      </c>
      <c r="L48" s="415" t="s">
        <v>118</v>
      </c>
      <c r="M48" s="412"/>
      <c r="N48" s="413"/>
      <c r="O48" s="156">
        <v>11</v>
      </c>
      <c r="P48" s="461" t="s">
        <v>118</v>
      </c>
      <c r="Q48" s="412"/>
      <c r="R48" s="413"/>
      <c r="S48" s="156" t="s">
        <v>118</v>
      </c>
      <c r="T48" s="461">
        <v>2</v>
      </c>
      <c r="U48" s="413"/>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416">
        <v>43857</v>
      </c>
      <c r="D50" s="406"/>
      <c r="E50" s="406"/>
      <c r="F50" s="407"/>
      <c r="G50" s="158">
        <v>43864</v>
      </c>
      <c r="H50" s="414">
        <v>43871</v>
      </c>
      <c r="I50" s="406"/>
      <c r="J50" s="407"/>
      <c r="K50" s="158">
        <v>43878</v>
      </c>
      <c r="L50" s="414">
        <v>43885</v>
      </c>
      <c r="M50" s="406"/>
      <c r="N50" s="407"/>
      <c r="O50" s="158">
        <v>43892</v>
      </c>
      <c r="P50" s="414">
        <v>43899</v>
      </c>
      <c r="Q50" s="406"/>
      <c r="R50" s="407"/>
      <c r="S50" s="158">
        <v>43906</v>
      </c>
      <c r="T50" s="484">
        <v>43920</v>
      </c>
      <c r="U50" s="407"/>
      <c r="V50" s="158">
        <v>43920</v>
      </c>
      <c r="W50" s="154">
        <v>43927</v>
      </c>
      <c r="X50" s="92"/>
      <c r="Y50" s="93"/>
      <c r="Z50" s="1"/>
    </row>
    <row r="51" spans="1:26" ht="13.5" customHeight="1">
      <c r="A51" s="1"/>
      <c r="B51" s="1"/>
      <c r="C51" s="417">
        <v>2</v>
      </c>
      <c r="D51" s="412"/>
      <c r="E51" s="412"/>
      <c r="F51" s="413"/>
      <c r="G51" s="97">
        <v>3</v>
      </c>
      <c r="H51" s="415">
        <v>3</v>
      </c>
      <c r="I51" s="412"/>
      <c r="J51" s="413"/>
      <c r="K51" s="97">
        <v>4</v>
      </c>
      <c r="L51" s="415">
        <v>6</v>
      </c>
      <c r="M51" s="412"/>
      <c r="N51" s="413"/>
      <c r="O51" s="97">
        <v>3</v>
      </c>
      <c r="P51" s="415">
        <v>4</v>
      </c>
      <c r="Q51" s="412"/>
      <c r="R51" s="413"/>
      <c r="S51" s="97" t="s">
        <v>118</v>
      </c>
      <c r="T51" s="415" t="s">
        <v>118</v>
      </c>
      <c r="U51" s="413"/>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416">
        <v>43934</v>
      </c>
      <c r="D53" s="406"/>
      <c r="E53" s="406"/>
      <c r="F53" s="407"/>
      <c r="G53" s="158">
        <v>43941</v>
      </c>
      <c r="H53" s="414">
        <v>43948</v>
      </c>
      <c r="I53" s="406"/>
      <c r="J53" s="407"/>
      <c r="K53" s="158">
        <v>43955</v>
      </c>
      <c r="L53" s="414">
        <v>43962</v>
      </c>
      <c r="M53" s="406"/>
      <c r="N53" s="407"/>
      <c r="O53" s="158">
        <v>43969</v>
      </c>
      <c r="P53" s="414">
        <v>43976</v>
      </c>
      <c r="Q53" s="406"/>
      <c r="R53" s="407"/>
      <c r="S53" s="158">
        <v>43983</v>
      </c>
      <c r="T53" s="414">
        <v>43990</v>
      </c>
      <c r="U53" s="407"/>
      <c r="V53" s="89"/>
      <c r="W53" s="91"/>
      <c r="X53" s="92"/>
      <c r="Y53" s="93"/>
      <c r="Z53" s="1"/>
    </row>
    <row r="54" spans="1:26" ht="13.5" customHeight="1">
      <c r="A54" s="1"/>
      <c r="B54" s="1"/>
      <c r="C54" s="417" t="s">
        <v>118</v>
      </c>
      <c r="D54" s="412"/>
      <c r="E54" s="412"/>
      <c r="F54" s="413"/>
      <c r="G54" s="97" t="s">
        <v>118</v>
      </c>
      <c r="H54" s="415" t="s">
        <v>118</v>
      </c>
      <c r="I54" s="412"/>
      <c r="J54" s="413"/>
      <c r="K54" s="97" t="s">
        <v>118</v>
      </c>
      <c r="L54" s="415" t="s">
        <v>118</v>
      </c>
      <c r="M54" s="412"/>
      <c r="N54" s="413"/>
      <c r="O54" s="97" t="s">
        <v>118</v>
      </c>
      <c r="P54" s="415" t="s">
        <v>118</v>
      </c>
      <c r="Q54" s="412"/>
      <c r="R54" s="413"/>
      <c r="S54" s="97" t="s">
        <v>118</v>
      </c>
      <c r="T54" s="415" t="s">
        <v>118</v>
      </c>
      <c r="U54" s="413"/>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20" t="s">
        <v>30</v>
      </c>
      <c r="D57" s="406"/>
      <c r="E57" s="406"/>
      <c r="F57" s="407"/>
      <c r="G57" s="99" t="s">
        <v>31</v>
      </c>
      <c r="H57" s="419" t="s">
        <v>32</v>
      </c>
      <c r="I57" s="406"/>
      <c r="J57" s="407"/>
      <c r="K57" s="99" t="s">
        <v>33</v>
      </c>
      <c r="L57" s="419" t="s">
        <v>34</v>
      </c>
      <c r="M57" s="406"/>
      <c r="N57" s="407"/>
      <c r="O57" s="99" t="s">
        <v>35</v>
      </c>
      <c r="P57" s="419" t="s">
        <v>36</v>
      </c>
      <c r="Q57" s="406"/>
      <c r="R57" s="407"/>
      <c r="S57" s="99" t="s">
        <v>37</v>
      </c>
      <c r="T57" s="421" t="s">
        <v>38</v>
      </c>
      <c r="U57" s="422"/>
      <c r="V57" s="99" t="s">
        <v>39</v>
      </c>
      <c r="W57" s="101" t="s">
        <v>46</v>
      </c>
      <c r="X57" s="24"/>
      <c r="Y57" s="73"/>
      <c r="Z57" s="1"/>
    </row>
    <row r="58" spans="1:26" ht="13.5" customHeight="1">
      <c r="A58" s="1"/>
      <c r="B58" s="1"/>
      <c r="C58" s="423">
        <v>7</v>
      </c>
      <c r="D58" s="412"/>
      <c r="E58" s="412"/>
      <c r="F58" s="413"/>
      <c r="G58" s="160">
        <v>3</v>
      </c>
      <c r="H58" s="467">
        <v>6</v>
      </c>
      <c r="I58" s="412"/>
      <c r="J58" s="413"/>
      <c r="K58" s="161">
        <v>8</v>
      </c>
      <c r="L58" s="418">
        <v>7</v>
      </c>
      <c r="M58" s="412"/>
      <c r="N58" s="413"/>
      <c r="O58" s="161">
        <v>8</v>
      </c>
      <c r="P58" s="418">
        <v>3</v>
      </c>
      <c r="Q58" s="412"/>
      <c r="R58" s="413"/>
      <c r="S58" s="160" t="s">
        <v>118</v>
      </c>
      <c r="T58" s="418" t="s">
        <v>118</v>
      </c>
      <c r="U58" s="413"/>
      <c r="V58" s="160" t="s">
        <v>118</v>
      </c>
      <c r="W58" s="243" t="s">
        <v>118</v>
      </c>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88" t="s">
        <v>309</v>
      </c>
      <c r="L60" s="389"/>
      <c r="M60" s="389"/>
      <c r="N60" s="389"/>
      <c r="O60" s="389"/>
      <c r="P60" s="389"/>
      <c r="Q60" s="389"/>
      <c r="R60" s="389"/>
      <c r="S60" s="389"/>
      <c r="T60" s="389"/>
      <c r="U60" s="390"/>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20" t="s">
        <v>30</v>
      </c>
      <c r="D62" s="406"/>
      <c r="E62" s="406"/>
      <c r="F62" s="407"/>
      <c r="G62" s="99" t="s">
        <v>31</v>
      </c>
      <c r="H62" s="419" t="s">
        <v>32</v>
      </c>
      <c r="I62" s="406"/>
      <c r="J62" s="407"/>
      <c r="K62" s="99" t="s">
        <v>33</v>
      </c>
      <c r="L62" s="419" t="s">
        <v>34</v>
      </c>
      <c r="M62" s="406"/>
      <c r="N62" s="407"/>
      <c r="O62" s="99" t="s">
        <v>35</v>
      </c>
      <c r="P62" s="419" t="s">
        <v>36</v>
      </c>
      <c r="Q62" s="406"/>
      <c r="R62" s="407"/>
      <c r="S62" s="99" t="s">
        <v>37</v>
      </c>
      <c r="T62" s="421" t="s">
        <v>38</v>
      </c>
      <c r="U62" s="422"/>
      <c r="V62" s="107" t="s">
        <v>39</v>
      </c>
      <c r="W62" s="101" t="s">
        <v>46</v>
      </c>
      <c r="X62" s="101" t="s">
        <v>49</v>
      </c>
      <c r="Y62" s="73"/>
      <c r="Z62" s="1"/>
    </row>
    <row r="63" spans="1:26" ht="13.5" customHeight="1">
      <c r="A63" s="1"/>
      <c r="B63" s="1"/>
      <c r="C63" s="417">
        <v>0</v>
      </c>
      <c r="D63" s="412"/>
      <c r="E63" s="412"/>
      <c r="F63" s="413"/>
      <c r="G63" s="94">
        <v>3</v>
      </c>
      <c r="H63" s="415">
        <v>1</v>
      </c>
      <c r="I63" s="412"/>
      <c r="J63" s="413"/>
      <c r="K63" s="97">
        <v>3</v>
      </c>
      <c r="L63" s="415">
        <v>0</v>
      </c>
      <c r="M63" s="412"/>
      <c r="N63" s="413"/>
      <c r="O63" s="94">
        <v>0</v>
      </c>
      <c r="P63" s="415">
        <v>2</v>
      </c>
      <c r="Q63" s="412"/>
      <c r="R63" s="413"/>
      <c r="S63" s="97">
        <v>0</v>
      </c>
      <c r="T63" s="415">
        <v>1</v>
      </c>
      <c r="U63" s="413"/>
      <c r="V63" s="97">
        <v>0</v>
      </c>
      <c r="W63" s="208">
        <v>0</v>
      </c>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63" t="s">
        <v>52</v>
      </c>
      <c r="H65" s="402"/>
      <c r="I65" s="402"/>
      <c r="J65" s="464"/>
      <c r="K65" s="463" t="s">
        <v>53</v>
      </c>
      <c r="L65" s="402"/>
      <c r="M65" s="402"/>
      <c r="N65" s="402"/>
      <c r="O65" s="402"/>
      <c r="P65" s="402"/>
      <c r="Q65" s="402"/>
      <c r="R65" s="402"/>
      <c r="S65" s="464"/>
      <c r="T65" s="463" t="s">
        <v>54</v>
      </c>
      <c r="U65" s="464"/>
      <c r="V65" s="109" t="s">
        <v>55</v>
      </c>
      <c r="W65" s="24"/>
      <c r="X65" s="1"/>
      <c r="Y65" s="73"/>
      <c r="Z65" s="1"/>
    </row>
    <row r="66" spans="1:26" ht="18" customHeight="1">
      <c r="A66" s="1"/>
      <c r="B66" s="432" t="s">
        <v>60</v>
      </c>
      <c r="C66" s="428"/>
      <c r="D66" s="1"/>
      <c r="E66" s="1"/>
      <c r="F66" s="162"/>
      <c r="G66" s="465"/>
      <c r="H66" s="384"/>
      <c r="I66" s="384"/>
      <c r="J66" s="428"/>
      <c r="K66" s="465"/>
      <c r="L66" s="384"/>
      <c r="M66" s="384"/>
      <c r="N66" s="384"/>
      <c r="O66" s="384"/>
      <c r="P66" s="384"/>
      <c r="Q66" s="384"/>
      <c r="R66" s="384"/>
      <c r="S66" s="428"/>
      <c r="T66" s="465"/>
      <c r="U66" s="428"/>
      <c r="V66" s="163"/>
      <c r="W66" s="24"/>
      <c r="X66" s="1"/>
      <c r="Y66" s="73"/>
      <c r="Z66" s="1"/>
    </row>
    <row r="67" spans="1:26" ht="22.5" customHeight="1">
      <c r="A67" s="1"/>
      <c r="B67" s="113" t="s">
        <v>61</v>
      </c>
      <c r="C67" s="114" t="s">
        <v>62</v>
      </c>
      <c r="D67" s="1"/>
      <c r="E67" s="1"/>
      <c r="F67" s="164"/>
      <c r="G67" s="465"/>
      <c r="H67" s="384"/>
      <c r="I67" s="384"/>
      <c r="J67" s="428"/>
      <c r="K67" s="466"/>
      <c r="L67" s="384"/>
      <c r="M67" s="384"/>
      <c r="N67" s="384"/>
      <c r="O67" s="384"/>
      <c r="P67" s="384"/>
      <c r="Q67" s="384"/>
      <c r="R67" s="384"/>
      <c r="S67" s="428"/>
      <c r="T67" s="465"/>
      <c r="U67" s="428"/>
      <c r="V67" s="165"/>
      <c r="W67" s="24"/>
      <c r="X67" s="1"/>
      <c r="Y67" s="73"/>
      <c r="Z67" s="1"/>
    </row>
    <row r="68" spans="1:26" ht="19.5" customHeight="1">
      <c r="A68" s="1"/>
      <c r="B68" s="113" t="s">
        <v>63</v>
      </c>
      <c r="C68" s="114" t="s">
        <v>64</v>
      </c>
      <c r="D68" s="1"/>
      <c r="E68" s="1"/>
      <c r="F68" s="164"/>
      <c r="G68" s="465"/>
      <c r="H68" s="384"/>
      <c r="I68" s="384"/>
      <c r="J68" s="428"/>
      <c r="K68" s="466"/>
      <c r="L68" s="384"/>
      <c r="M68" s="384"/>
      <c r="N68" s="384"/>
      <c r="O68" s="384"/>
      <c r="P68" s="384"/>
      <c r="Q68" s="384"/>
      <c r="R68" s="384"/>
      <c r="S68" s="428"/>
      <c r="T68" s="465"/>
      <c r="U68" s="428"/>
      <c r="V68" s="166"/>
      <c r="W68" s="24"/>
      <c r="X68" s="1"/>
      <c r="Y68" s="73"/>
      <c r="Z68" s="1"/>
    </row>
    <row r="69" spans="1:26" ht="16.5" customHeight="1">
      <c r="A69" s="1"/>
      <c r="B69" s="113" t="s">
        <v>65</v>
      </c>
      <c r="C69" s="114" t="s">
        <v>66</v>
      </c>
      <c r="D69" s="1"/>
      <c r="E69" s="1"/>
      <c r="F69" s="110"/>
      <c r="G69" s="427"/>
      <c r="H69" s="384"/>
      <c r="I69" s="384"/>
      <c r="J69" s="428"/>
      <c r="K69" s="429"/>
      <c r="L69" s="384"/>
      <c r="M69" s="384"/>
      <c r="N69" s="384"/>
      <c r="O69" s="384"/>
      <c r="P69" s="384"/>
      <c r="Q69" s="384"/>
      <c r="R69" s="384"/>
      <c r="S69" s="428"/>
      <c r="T69" s="430"/>
      <c r="U69" s="428"/>
      <c r="V69" s="115"/>
      <c r="W69" s="24"/>
      <c r="X69" s="1"/>
      <c r="Y69" s="73"/>
      <c r="Z69" s="1"/>
    </row>
    <row r="70" spans="1:26" ht="18" customHeight="1">
      <c r="A70" s="1"/>
      <c r="B70" s="113" t="s">
        <v>67</v>
      </c>
      <c r="C70" s="114" t="s">
        <v>58</v>
      </c>
      <c r="D70" s="1"/>
      <c r="E70" s="1"/>
      <c r="F70" s="110"/>
      <c r="G70" s="427"/>
      <c r="H70" s="384"/>
      <c r="I70" s="384"/>
      <c r="J70" s="428"/>
      <c r="K70" s="429"/>
      <c r="L70" s="384"/>
      <c r="M70" s="384"/>
      <c r="N70" s="384"/>
      <c r="O70" s="384"/>
      <c r="P70" s="384"/>
      <c r="Q70" s="384"/>
      <c r="R70" s="384"/>
      <c r="S70" s="428"/>
      <c r="T70" s="427"/>
      <c r="U70" s="428"/>
      <c r="V70" s="111"/>
      <c r="W70" s="24"/>
      <c r="X70" s="1"/>
      <c r="Y70" s="73"/>
      <c r="Z70" s="1"/>
    </row>
    <row r="71" spans="1:26" ht="18" customHeight="1">
      <c r="A71" s="1"/>
      <c r="B71" s="113" t="s">
        <v>68</v>
      </c>
      <c r="C71" s="114" t="s">
        <v>69</v>
      </c>
      <c r="D71" s="1"/>
      <c r="E71" s="1"/>
      <c r="F71" s="110"/>
      <c r="G71" s="427"/>
      <c r="H71" s="384"/>
      <c r="I71" s="384"/>
      <c r="J71" s="428"/>
      <c r="K71" s="429"/>
      <c r="L71" s="384"/>
      <c r="M71" s="384"/>
      <c r="N71" s="384"/>
      <c r="O71" s="384"/>
      <c r="P71" s="384"/>
      <c r="Q71" s="384"/>
      <c r="R71" s="384"/>
      <c r="S71" s="428"/>
      <c r="T71" s="427"/>
      <c r="U71" s="428"/>
      <c r="V71" s="111"/>
      <c r="W71" s="24"/>
      <c r="X71" s="1"/>
      <c r="Y71" s="73"/>
      <c r="Z71" s="1"/>
    </row>
    <row r="72" spans="1:26" ht="13.5" customHeight="1">
      <c r="A72" s="1"/>
      <c r="B72" s="113" t="s">
        <v>70</v>
      </c>
      <c r="C72" s="114" t="s">
        <v>71</v>
      </c>
      <c r="D72" s="1"/>
      <c r="E72" s="1"/>
      <c r="F72" s="110"/>
      <c r="G72" s="430"/>
      <c r="H72" s="384"/>
      <c r="I72" s="384"/>
      <c r="J72" s="428"/>
      <c r="K72" s="429"/>
      <c r="L72" s="384"/>
      <c r="M72" s="384"/>
      <c r="N72" s="384"/>
      <c r="O72" s="384"/>
      <c r="P72" s="384"/>
      <c r="Q72" s="384"/>
      <c r="R72" s="384"/>
      <c r="S72" s="428"/>
      <c r="T72" s="427"/>
      <c r="U72" s="428"/>
      <c r="V72" s="115"/>
      <c r="W72" s="24"/>
      <c r="X72" s="1"/>
      <c r="Y72" s="73"/>
      <c r="Z72" s="1"/>
    </row>
    <row r="73" spans="1:26" ht="18" customHeight="1">
      <c r="A73" s="1"/>
      <c r="B73" s="113" t="s">
        <v>72</v>
      </c>
      <c r="C73" s="114" t="s">
        <v>73</v>
      </c>
      <c r="D73" s="1"/>
      <c r="E73" s="1"/>
      <c r="F73" s="110"/>
      <c r="G73" s="430"/>
      <c r="H73" s="384"/>
      <c r="I73" s="384"/>
      <c r="J73" s="428"/>
      <c r="K73" s="429"/>
      <c r="L73" s="384"/>
      <c r="M73" s="384"/>
      <c r="N73" s="384"/>
      <c r="O73" s="384"/>
      <c r="P73" s="384"/>
      <c r="Q73" s="384"/>
      <c r="R73" s="384"/>
      <c r="S73" s="428"/>
      <c r="T73" s="427"/>
      <c r="U73" s="428"/>
      <c r="V73" s="111"/>
      <c r="W73" s="24"/>
      <c r="X73" s="1"/>
      <c r="Y73" s="73"/>
      <c r="Z73" s="1"/>
    </row>
    <row r="74" spans="1:26" ht="18" customHeight="1">
      <c r="A74" s="1"/>
      <c r="B74" s="116" t="s">
        <v>74</v>
      </c>
      <c r="C74" s="117" t="s">
        <v>75</v>
      </c>
      <c r="D74" s="1"/>
      <c r="E74" s="1"/>
      <c r="F74" s="110"/>
      <c r="G74" s="430"/>
      <c r="H74" s="384"/>
      <c r="I74" s="384"/>
      <c r="J74" s="428"/>
      <c r="K74" s="429"/>
      <c r="L74" s="384"/>
      <c r="M74" s="384"/>
      <c r="N74" s="384"/>
      <c r="O74" s="384"/>
      <c r="P74" s="384"/>
      <c r="Q74" s="384"/>
      <c r="R74" s="384"/>
      <c r="S74" s="428"/>
      <c r="T74" s="427"/>
      <c r="U74" s="428"/>
      <c r="V74" s="115"/>
      <c r="W74" s="24"/>
      <c r="X74" s="1"/>
      <c r="Y74" s="73"/>
      <c r="Z74" s="1"/>
    </row>
    <row r="75" spans="1:26" ht="18" customHeight="1">
      <c r="A75" s="1"/>
      <c r="B75" s="209" t="s">
        <v>7</v>
      </c>
      <c r="C75" s="184" t="s">
        <v>212</v>
      </c>
      <c r="D75" s="1"/>
      <c r="E75" s="1"/>
      <c r="F75" s="110"/>
      <c r="G75" s="430"/>
      <c r="H75" s="384"/>
      <c r="I75" s="384"/>
      <c r="J75" s="428"/>
      <c r="K75" s="429"/>
      <c r="L75" s="384"/>
      <c r="M75" s="384"/>
      <c r="N75" s="384"/>
      <c r="O75" s="384"/>
      <c r="P75" s="384"/>
      <c r="Q75" s="384"/>
      <c r="R75" s="384"/>
      <c r="S75" s="428"/>
      <c r="T75" s="427"/>
      <c r="U75" s="428"/>
      <c r="V75" s="111"/>
      <c r="W75" s="24"/>
      <c r="X75" s="1"/>
      <c r="Y75" s="73"/>
      <c r="Z75" s="1"/>
    </row>
    <row r="76" spans="1:26" ht="18" customHeight="1">
      <c r="A76" s="1"/>
      <c r="B76" s="1"/>
      <c r="C76" s="9"/>
      <c r="D76" s="1"/>
      <c r="E76" s="1"/>
      <c r="F76" s="218"/>
      <c r="G76" s="475"/>
      <c r="H76" s="381"/>
      <c r="I76" s="381"/>
      <c r="J76" s="381"/>
      <c r="K76" s="474"/>
      <c r="L76" s="381"/>
      <c r="M76" s="381"/>
      <c r="N76" s="381"/>
      <c r="O76" s="381"/>
      <c r="P76" s="381"/>
      <c r="Q76" s="381"/>
      <c r="R76" s="381"/>
      <c r="S76" s="381"/>
      <c r="T76" s="476"/>
      <c r="U76" s="381"/>
      <c r="V76" s="219"/>
      <c r="W76" s="9"/>
      <c r="X76" s="1"/>
      <c r="Y76" s="8"/>
      <c r="Z76" s="1"/>
    </row>
    <row r="77" spans="1:26" ht="18" customHeight="1">
      <c r="A77" s="1"/>
      <c r="B77" s="199"/>
      <c r="C77" s="220"/>
      <c r="D77" s="1"/>
      <c r="E77" s="1"/>
      <c r="F77" s="218"/>
      <c r="G77" s="475"/>
      <c r="H77" s="381"/>
      <c r="I77" s="381"/>
      <c r="J77" s="381"/>
      <c r="K77" s="474"/>
      <c r="L77" s="381"/>
      <c r="M77" s="381"/>
      <c r="N77" s="381"/>
      <c r="O77" s="381"/>
      <c r="P77" s="381"/>
      <c r="Q77" s="381"/>
      <c r="R77" s="381"/>
      <c r="S77" s="381"/>
      <c r="T77" s="475"/>
      <c r="U77" s="381"/>
      <c r="V77" s="132"/>
      <c r="W77" s="9"/>
      <c r="X77" s="1"/>
      <c r="Y77" s="8"/>
      <c r="Z77" s="1"/>
    </row>
    <row r="78" spans="1:26" ht="15" customHeight="1">
      <c r="A78" s="1"/>
      <c r="B78" s="1"/>
      <c r="C78" s="9"/>
      <c r="D78" s="1"/>
      <c r="E78" s="1"/>
      <c r="F78" s="218"/>
      <c r="G78" s="475"/>
      <c r="H78" s="381"/>
      <c r="I78" s="381"/>
      <c r="J78" s="381"/>
      <c r="K78" s="474"/>
      <c r="L78" s="381"/>
      <c r="M78" s="381"/>
      <c r="N78" s="381"/>
      <c r="O78" s="381"/>
      <c r="P78" s="381"/>
      <c r="Q78" s="381"/>
      <c r="R78" s="381"/>
      <c r="S78" s="381"/>
      <c r="T78" s="475"/>
      <c r="U78" s="381"/>
      <c r="V78" s="132"/>
      <c r="W78" s="9"/>
      <c r="X78" s="1"/>
      <c r="Y78" s="8"/>
      <c r="Z78" s="1"/>
    </row>
    <row r="79" spans="1:26" ht="13.5" customHeight="1">
      <c r="A79" s="1"/>
      <c r="B79" s="1"/>
      <c r="C79" s="9"/>
      <c r="D79" s="1"/>
      <c r="E79" s="1"/>
      <c r="F79" s="221"/>
      <c r="G79" s="477"/>
      <c r="H79" s="454"/>
      <c r="I79" s="454"/>
      <c r="J79" s="454"/>
      <c r="K79" s="478"/>
      <c r="L79" s="454"/>
      <c r="M79" s="454"/>
      <c r="N79" s="454"/>
      <c r="O79" s="454"/>
      <c r="P79" s="454"/>
      <c r="Q79" s="454"/>
      <c r="R79" s="454"/>
      <c r="S79" s="454"/>
      <c r="T79" s="477"/>
      <c r="U79" s="454"/>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88" t="s">
        <v>309</v>
      </c>
      <c r="L81" s="389"/>
      <c r="M81" s="389"/>
      <c r="N81" s="389"/>
      <c r="O81" s="389"/>
      <c r="P81" s="389"/>
      <c r="Q81" s="389"/>
      <c r="R81" s="389"/>
      <c r="S81" s="389"/>
      <c r="T81" s="389"/>
      <c r="U81" s="390"/>
      <c r="V81" s="1"/>
      <c r="W81" s="1"/>
      <c r="X81" s="1"/>
      <c r="Y81" s="8"/>
      <c r="Z81" s="1"/>
    </row>
    <row r="82" spans="1:26" ht="13.5" customHeight="1">
      <c r="A82" s="1"/>
      <c r="B82" s="392"/>
      <c r="C82" s="393"/>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94"/>
      <c r="C83" s="381"/>
      <c r="D83" s="121"/>
      <c r="E83" s="121"/>
      <c r="F83" s="121"/>
      <c r="G83" s="437" t="s">
        <v>94</v>
      </c>
      <c r="H83" s="378"/>
      <c r="I83" s="1"/>
      <c r="J83" s="1"/>
      <c r="K83" s="437" t="s">
        <v>267</v>
      </c>
      <c r="L83" s="378"/>
      <c r="M83" s="1"/>
      <c r="N83" s="1"/>
      <c r="O83" s="437" t="s">
        <v>96</v>
      </c>
      <c r="P83" s="378"/>
      <c r="Q83" s="1"/>
      <c r="R83" s="1"/>
      <c r="S83" s="396"/>
      <c r="T83" s="378"/>
      <c r="U83" s="1"/>
      <c r="V83" s="122"/>
      <c r="W83" s="123"/>
      <c r="X83" s="1"/>
      <c r="Y83" s="1"/>
      <c r="Z83" s="1"/>
    </row>
    <row r="84" spans="1:26" ht="13.5" customHeight="1">
      <c r="A84" s="1"/>
      <c r="B84" s="380"/>
      <c r="C84" s="381"/>
      <c r="D84" s="121"/>
      <c r="E84" s="121"/>
      <c r="F84" s="121"/>
      <c r="G84" s="377" t="s">
        <v>80</v>
      </c>
      <c r="H84" s="378"/>
      <c r="I84" s="1"/>
      <c r="J84" s="1"/>
      <c r="K84" s="377" t="s">
        <v>80</v>
      </c>
      <c r="L84" s="378"/>
      <c r="M84" s="1"/>
      <c r="N84" s="1"/>
      <c r="O84" s="377" t="s">
        <v>80</v>
      </c>
      <c r="P84" s="378"/>
      <c r="Q84" s="1"/>
      <c r="R84" s="1"/>
      <c r="S84" s="395"/>
      <c r="T84" s="378"/>
      <c r="U84" s="1"/>
      <c r="V84" s="124"/>
      <c r="W84" s="125"/>
      <c r="X84" s="1"/>
      <c r="Y84" s="1"/>
      <c r="Z84" s="1"/>
    </row>
    <row r="85" spans="1:26" ht="13.5" customHeight="1">
      <c r="A85" s="1"/>
      <c r="B85" s="382"/>
      <c r="C85" s="381"/>
      <c r="D85" s="121"/>
      <c r="E85" s="167" t="s">
        <v>97</v>
      </c>
      <c r="F85" s="121"/>
      <c r="G85" s="468">
        <v>292</v>
      </c>
      <c r="H85" s="378"/>
      <c r="I85" s="1"/>
      <c r="J85" s="1"/>
      <c r="K85" s="468">
        <v>36</v>
      </c>
      <c r="L85" s="378"/>
      <c r="M85" s="1"/>
      <c r="N85" s="1"/>
      <c r="O85" s="470">
        <v>21</v>
      </c>
      <c r="P85" s="378"/>
      <c r="Q85" s="1"/>
      <c r="R85" s="1"/>
      <c r="S85" s="379"/>
      <c r="T85" s="378"/>
      <c r="U85" s="1"/>
      <c r="V85" s="127"/>
      <c r="W85" s="1"/>
      <c r="X85" s="1"/>
      <c r="Y85" s="1"/>
      <c r="Z85" s="1"/>
    </row>
    <row r="86" spans="1:26" ht="13.5" customHeight="1">
      <c r="A86" s="1"/>
      <c r="B86" s="380"/>
      <c r="C86" s="381"/>
      <c r="D86" s="168"/>
      <c r="E86" s="169" t="s">
        <v>98</v>
      </c>
      <c r="F86" s="121"/>
      <c r="G86" s="377" t="s">
        <v>268</v>
      </c>
      <c r="H86" s="378"/>
      <c r="I86" s="1"/>
      <c r="J86" s="1"/>
      <c r="K86" s="377" t="s">
        <v>268</v>
      </c>
      <c r="L86" s="378"/>
      <c r="M86" s="1"/>
      <c r="N86" s="1"/>
      <c r="O86" s="377" t="s">
        <v>99</v>
      </c>
      <c r="P86" s="378"/>
      <c r="Q86" s="1"/>
      <c r="R86" s="1"/>
      <c r="S86" s="395"/>
      <c r="T86" s="378"/>
      <c r="U86" s="1"/>
      <c r="V86" s="124"/>
      <c r="W86" s="125"/>
      <c r="X86" s="1"/>
      <c r="Y86" s="1"/>
      <c r="Z86" s="1"/>
    </row>
    <row r="87" spans="1:26" ht="13.5" customHeight="1">
      <c r="A87" s="1"/>
      <c r="B87" s="382"/>
      <c r="C87" s="381"/>
      <c r="D87" s="170"/>
      <c r="E87" s="205">
        <f>G85+K85+O85</f>
        <v>349</v>
      </c>
      <c r="F87" s="121"/>
      <c r="G87" s="480">
        <v>57</v>
      </c>
      <c r="H87" s="378"/>
      <c r="I87" s="1"/>
      <c r="J87" s="1"/>
      <c r="K87" s="480">
        <v>6</v>
      </c>
      <c r="L87" s="378"/>
      <c r="M87" s="1"/>
      <c r="N87" s="1"/>
      <c r="O87" s="480">
        <v>2</v>
      </c>
      <c r="P87" s="378"/>
      <c r="Q87" s="1"/>
      <c r="R87" s="1"/>
      <c r="S87" s="379"/>
      <c r="T87" s="378"/>
      <c r="U87" s="1"/>
      <c r="V87" s="127"/>
      <c r="W87" s="1"/>
      <c r="X87" s="1"/>
      <c r="Y87" s="1"/>
      <c r="Z87" s="1"/>
    </row>
    <row r="88" spans="1:26" ht="13.5" customHeight="1">
      <c r="A88" s="1"/>
      <c r="B88" s="380"/>
      <c r="C88" s="381"/>
      <c r="D88" s="168"/>
      <c r="E88" s="169" t="s">
        <v>100</v>
      </c>
      <c r="F88" s="121"/>
      <c r="G88" s="377" t="s">
        <v>269</v>
      </c>
      <c r="H88" s="378"/>
      <c r="I88" s="1"/>
      <c r="J88" s="1"/>
      <c r="K88" s="377" t="s">
        <v>269</v>
      </c>
      <c r="L88" s="378"/>
      <c r="M88" s="1"/>
      <c r="N88" s="1"/>
      <c r="O88" s="377" t="s">
        <v>270</v>
      </c>
      <c r="P88" s="378"/>
      <c r="Q88" s="1"/>
      <c r="R88" s="1"/>
      <c r="S88" s="395"/>
      <c r="T88" s="378"/>
      <c r="U88" s="1"/>
      <c r="V88" s="124"/>
      <c r="W88" s="125"/>
      <c r="X88" s="1"/>
      <c r="Y88" s="8"/>
      <c r="Z88" s="1"/>
    </row>
    <row r="89" spans="1:26" ht="13.5" customHeight="1">
      <c r="A89" s="1"/>
      <c r="B89" s="382"/>
      <c r="C89" s="381"/>
      <c r="D89" s="172"/>
      <c r="E89" s="171">
        <f>G87+K87+O87</f>
        <v>65</v>
      </c>
      <c r="F89" s="121"/>
      <c r="G89" s="479">
        <v>57</v>
      </c>
      <c r="H89" s="378"/>
      <c r="I89" s="1"/>
      <c r="J89" s="1"/>
      <c r="K89" s="479">
        <v>6</v>
      </c>
      <c r="L89" s="378"/>
      <c r="M89" s="1"/>
      <c r="N89" s="1"/>
      <c r="O89" s="479">
        <v>2</v>
      </c>
      <c r="P89" s="378"/>
      <c r="Q89" s="1"/>
      <c r="R89" s="1"/>
      <c r="S89" s="379"/>
      <c r="T89" s="378"/>
      <c r="U89" s="1"/>
      <c r="V89" s="127"/>
      <c r="W89" s="1"/>
      <c r="X89" s="1"/>
      <c r="Y89" s="8"/>
      <c r="Z89" s="1"/>
    </row>
    <row r="90" spans="1:26" ht="13.5" customHeight="1">
      <c r="A90" s="1"/>
      <c r="B90" s="380"/>
      <c r="C90" s="381"/>
      <c r="D90" s="121"/>
      <c r="E90" s="230" t="s">
        <v>270</v>
      </c>
      <c r="F90" s="121"/>
      <c r="G90" s="377" t="s">
        <v>271</v>
      </c>
      <c r="H90" s="378"/>
      <c r="I90" s="1"/>
      <c r="J90" s="1"/>
      <c r="K90" s="377" t="s">
        <v>271</v>
      </c>
      <c r="L90" s="378"/>
      <c r="M90" s="1"/>
      <c r="N90" s="1"/>
      <c r="O90" s="377" t="s">
        <v>83</v>
      </c>
      <c r="P90" s="378"/>
      <c r="Q90" s="1"/>
      <c r="R90" s="1"/>
      <c r="S90" s="395"/>
      <c r="T90" s="378"/>
      <c r="U90" s="1"/>
      <c r="V90" s="124"/>
      <c r="W90" s="125"/>
      <c r="X90" s="1"/>
      <c r="Y90" s="8"/>
      <c r="Z90" s="1"/>
    </row>
    <row r="91" spans="1:26" ht="13.5" customHeight="1">
      <c r="A91" s="1"/>
      <c r="B91" s="397"/>
      <c r="C91" s="381"/>
      <c r="D91" s="121"/>
      <c r="E91" s="231">
        <f>G89+K89+O89</f>
        <v>65</v>
      </c>
      <c r="F91" s="121"/>
      <c r="G91" s="486">
        <v>57</v>
      </c>
      <c r="H91" s="378"/>
      <c r="I91" s="1"/>
      <c r="J91" s="1"/>
      <c r="K91" s="486">
        <v>6</v>
      </c>
      <c r="L91" s="378"/>
      <c r="M91" s="1"/>
      <c r="N91" s="1"/>
      <c r="O91" s="486">
        <v>2</v>
      </c>
      <c r="P91" s="378"/>
      <c r="Q91" s="1"/>
      <c r="R91" s="1"/>
      <c r="S91" s="387"/>
      <c r="T91" s="378"/>
      <c r="U91" s="1"/>
      <c r="V91" s="128"/>
      <c r="W91" s="129"/>
      <c r="X91" s="1"/>
      <c r="Y91" s="8"/>
      <c r="Z91" s="1"/>
    </row>
    <row r="92" spans="1:26" ht="12.75" customHeight="1">
      <c r="A92" s="1"/>
      <c r="B92" s="380"/>
      <c r="C92" s="381"/>
      <c r="D92" s="121"/>
      <c r="E92" s="169" t="s">
        <v>272</v>
      </c>
      <c r="F92" s="121"/>
      <c r="G92" s="438" t="s">
        <v>273</v>
      </c>
      <c r="H92" s="378"/>
      <c r="I92" s="1"/>
      <c r="J92" s="1"/>
      <c r="K92" s="438" t="s">
        <v>273</v>
      </c>
      <c r="L92" s="378"/>
      <c r="M92" s="1"/>
      <c r="N92" s="1"/>
      <c r="O92" s="438" t="s">
        <v>310</v>
      </c>
      <c r="P92" s="378"/>
      <c r="Q92" s="1"/>
      <c r="R92" s="1"/>
      <c r="S92" s="395"/>
      <c r="T92" s="378"/>
      <c r="U92" s="1"/>
      <c r="V92" s="124"/>
      <c r="W92" s="125"/>
      <c r="X92" s="1"/>
      <c r="Y92" s="8"/>
      <c r="Z92" s="1"/>
    </row>
    <row r="93" spans="1:26" ht="13.5" customHeight="1">
      <c r="A93" s="1"/>
      <c r="B93" s="382"/>
      <c r="C93" s="381"/>
      <c r="D93" s="232"/>
      <c r="E93" s="233">
        <f>E89-E91</f>
        <v>0</v>
      </c>
      <c r="F93" s="121"/>
      <c r="G93" s="481">
        <v>138</v>
      </c>
      <c r="H93" s="378"/>
      <c r="I93" s="125"/>
      <c r="J93" s="125"/>
      <c r="K93" s="483">
        <v>0</v>
      </c>
      <c r="L93" s="378"/>
      <c r="M93" s="129"/>
      <c r="N93" s="129"/>
      <c r="O93" s="481">
        <v>11</v>
      </c>
      <c r="P93" s="378"/>
      <c r="Q93" s="129"/>
      <c r="R93" s="129"/>
      <c r="S93" s="387"/>
      <c r="T93" s="378"/>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88" t="s">
        <v>309</v>
      </c>
      <c r="L95" s="389"/>
      <c r="M95" s="389"/>
      <c r="N95" s="389"/>
      <c r="O95" s="389"/>
      <c r="P95" s="389"/>
      <c r="Q95" s="389"/>
      <c r="R95" s="389"/>
      <c r="S95" s="389"/>
      <c r="T95" s="389"/>
      <c r="U95" s="390"/>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39" t="s">
        <v>105</v>
      </c>
      <c r="H97" s="425"/>
      <c r="I97" s="425"/>
      <c r="J97" s="425"/>
      <c r="K97" s="425"/>
      <c r="L97" s="425"/>
      <c r="M97" s="425"/>
      <c r="N97" s="425"/>
      <c r="O97" s="425"/>
      <c r="P97" s="425"/>
      <c r="Q97" s="425"/>
      <c r="R97" s="425"/>
      <c r="S97" s="425"/>
      <c r="T97" s="400"/>
      <c r="U97" s="1"/>
      <c r="V97" s="1"/>
      <c r="W97" s="1"/>
      <c r="X97" s="1"/>
      <c r="Y97" s="8"/>
      <c r="Z97" s="1"/>
    </row>
    <row r="98" spans="1:26" ht="30.75" customHeight="1">
      <c r="A98" s="1"/>
      <c r="B98" s="1"/>
      <c r="C98" s="9"/>
      <c r="D98" s="176"/>
      <c r="E98" s="177"/>
      <c r="F98" s="177"/>
      <c r="G98" s="440"/>
      <c r="H98" s="384"/>
      <c r="I98" s="384"/>
      <c r="J98" s="384"/>
      <c r="K98" s="384"/>
      <c r="L98" s="384"/>
      <c r="M98" s="384"/>
      <c r="N98" s="384"/>
      <c r="O98" s="384"/>
      <c r="P98" s="384"/>
      <c r="Q98" s="384"/>
      <c r="R98" s="384"/>
      <c r="S98" s="384"/>
      <c r="T98" s="385"/>
      <c r="U98" s="1"/>
      <c r="V98" s="1"/>
      <c r="W98" s="1"/>
      <c r="X98" s="1"/>
      <c r="Y98" s="8"/>
      <c r="Z98" s="1"/>
    </row>
    <row r="99" spans="1:26" ht="32.25" customHeight="1">
      <c r="A99" s="1"/>
      <c r="B99" s="1"/>
      <c r="C99" s="9"/>
      <c r="D99" s="139"/>
      <c r="E99" s="140"/>
      <c r="F99" s="140"/>
      <c r="G99" s="383"/>
      <c r="H99" s="384"/>
      <c r="I99" s="384"/>
      <c r="J99" s="384"/>
      <c r="K99" s="384"/>
      <c r="L99" s="384"/>
      <c r="M99" s="384"/>
      <c r="N99" s="384"/>
      <c r="O99" s="384"/>
      <c r="P99" s="384"/>
      <c r="Q99" s="384"/>
      <c r="R99" s="384"/>
      <c r="S99" s="384"/>
      <c r="T99" s="385"/>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41" t="s">
        <v>108</v>
      </c>
      <c r="C102" s="381"/>
      <c r="D102" s="381"/>
      <c r="E102" s="381"/>
      <c r="F102" s="381"/>
      <c r="G102" s="381"/>
      <c r="H102" s="381"/>
      <c r="I102" s="381"/>
      <c r="J102" s="381"/>
      <c r="K102" s="381"/>
      <c r="L102" s="381"/>
      <c r="M102" s="381"/>
      <c r="N102" s="381"/>
      <c r="O102" s="381"/>
      <c r="P102" s="381"/>
      <c r="Q102" s="381"/>
      <c r="R102" s="381"/>
      <c r="S102" s="381"/>
      <c r="T102" s="381"/>
      <c r="U102" s="38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42" t="s">
        <v>109</v>
      </c>
      <c r="C105" s="389"/>
      <c r="D105" s="389"/>
      <c r="E105" s="389"/>
      <c r="F105" s="389"/>
      <c r="G105" s="389"/>
      <c r="H105" s="389"/>
      <c r="I105" s="443"/>
      <c r="J105" s="67"/>
      <c r="K105" s="388" t="s">
        <v>309</v>
      </c>
      <c r="L105" s="389"/>
      <c r="M105" s="389"/>
      <c r="N105" s="389"/>
      <c r="O105" s="389"/>
      <c r="P105" s="389"/>
      <c r="Q105" s="389"/>
      <c r="R105" s="389"/>
      <c r="S105" s="389"/>
      <c r="T105" s="389"/>
      <c r="U105" s="390"/>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44" t="s">
        <v>110</v>
      </c>
      <c r="C107" s="384"/>
      <c r="D107" s="384"/>
      <c r="E107" s="384"/>
      <c r="F107" s="384"/>
      <c r="G107" s="384"/>
      <c r="H107" s="428"/>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45" t="s">
        <v>111</v>
      </c>
      <c r="D108" s="384"/>
      <c r="E108" s="384"/>
      <c r="F108" s="384"/>
      <c r="G108" s="384"/>
      <c r="H108" s="428"/>
      <c r="I108" s="1"/>
      <c r="J108" s="1"/>
      <c r="K108" s="1"/>
      <c r="L108" s="1"/>
      <c r="M108" s="1"/>
      <c r="N108" s="1"/>
      <c r="O108" s="1"/>
      <c r="P108" s="1"/>
      <c r="Q108" s="1"/>
      <c r="R108" s="1"/>
      <c r="S108" s="1"/>
      <c r="T108" s="1"/>
      <c r="U108" s="1"/>
      <c r="V108" s="1"/>
      <c r="W108" s="1"/>
      <c r="X108" s="1"/>
      <c r="Y108" s="8"/>
      <c r="Z108" s="1"/>
    </row>
    <row r="109" spans="1:26" ht="13.5" customHeight="1">
      <c r="A109" s="1"/>
      <c r="B109" s="180"/>
      <c r="C109" s="446" t="s">
        <v>112</v>
      </c>
      <c r="D109" s="428"/>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47">
        <v>0.75</v>
      </c>
      <c r="D110" s="428"/>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47">
        <v>0.78</v>
      </c>
      <c r="D111" s="428"/>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47">
        <v>0.83</v>
      </c>
      <c r="D112" s="428"/>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48">
        <v>0.74</v>
      </c>
      <c r="D113" s="428"/>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49">
        <v>0.42</v>
      </c>
      <c r="D114" s="428"/>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49">
        <v>0.69</v>
      </c>
      <c r="D115" s="428"/>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42" t="s">
        <v>126</v>
      </c>
      <c r="C117" s="389"/>
      <c r="D117" s="389"/>
      <c r="E117" s="389"/>
      <c r="F117" s="389"/>
      <c r="G117" s="389"/>
      <c r="H117" s="389"/>
      <c r="I117" s="443"/>
      <c r="J117" s="67"/>
      <c r="K117" s="388" t="s">
        <v>309</v>
      </c>
      <c r="L117" s="389"/>
      <c r="M117" s="389"/>
      <c r="N117" s="389"/>
      <c r="O117" s="389"/>
      <c r="P117" s="389"/>
      <c r="Q117" s="389"/>
      <c r="R117" s="389"/>
      <c r="S117" s="389"/>
      <c r="T117" s="389"/>
      <c r="U117" s="390"/>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50" t="s">
        <v>127</v>
      </c>
      <c r="G119" s="428"/>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44" t="s">
        <v>133</v>
      </c>
      <c r="C125" s="384"/>
      <c r="D125" s="384"/>
      <c r="E125" s="384"/>
      <c r="F125" s="384"/>
      <c r="G125" s="384"/>
      <c r="H125" s="384"/>
      <c r="I125" s="384"/>
      <c r="J125" s="384"/>
      <c r="K125" s="384"/>
      <c r="L125" s="384"/>
      <c r="M125" s="384"/>
      <c r="N125" s="428"/>
      <c r="O125" s="1"/>
      <c r="P125" s="1"/>
      <c r="Q125" s="1"/>
      <c r="R125" s="1"/>
      <c r="S125" s="1"/>
      <c r="T125" s="1"/>
      <c r="U125" s="1"/>
      <c r="V125" s="1"/>
      <c r="W125" s="1"/>
      <c r="X125" s="1"/>
      <c r="Y125" s="8"/>
      <c r="Z125" s="1"/>
    </row>
    <row r="126" spans="1:26" ht="17.25" customHeight="1">
      <c r="A126" s="1"/>
      <c r="B126" s="451"/>
      <c r="C126" s="384"/>
      <c r="D126" s="384"/>
      <c r="E126" s="384"/>
      <c r="F126" s="384"/>
      <c r="G126" s="384"/>
      <c r="H126" s="384"/>
      <c r="I126" s="384"/>
      <c r="J126" s="384"/>
      <c r="K126" s="384"/>
      <c r="L126" s="384"/>
      <c r="M126" s="384"/>
      <c r="N126" s="428"/>
      <c r="O126" s="1"/>
      <c r="P126" s="1"/>
      <c r="Q126" s="1"/>
      <c r="R126" s="1"/>
      <c r="S126" s="1"/>
      <c r="T126" s="1"/>
      <c r="U126" s="1"/>
      <c r="V126" s="1"/>
      <c r="W126" s="1"/>
      <c r="X126" s="1"/>
      <c r="Y126" s="8"/>
      <c r="Z126" s="1"/>
    </row>
    <row r="127" spans="1:26" ht="23.25" customHeight="1">
      <c r="A127" s="1"/>
      <c r="B127" s="452" t="s">
        <v>311</v>
      </c>
      <c r="C127" s="384"/>
      <c r="D127" s="384"/>
      <c r="E127" s="384"/>
      <c r="F127" s="384"/>
      <c r="G127" s="384"/>
      <c r="H127" s="384"/>
      <c r="I127" s="384"/>
      <c r="J127" s="384"/>
      <c r="K127" s="384"/>
      <c r="L127" s="384"/>
      <c r="M127" s="384"/>
      <c r="N127" s="428"/>
      <c r="O127" s="1"/>
      <c r="P127" s="1"/>
      <c r="Q127" s="1"/>
      <c r="R127" s="1"/>
      <c r="S127" s="1"/>
      <c r="T127" s="1"/>
      <c r="U127" s="1"/>
      <c r="V127" s="1"/>
      <c r="W127" s="1"/>
      <c r="X127" s="1"/>
      <c r="Y127" s="8"/>
      <c r="Z127" s="1"/>
    </row>
    <row r="128" spans="1:26" ht="18" customHeight="1">
      <c r="A128" s="1"/>
      <c r="B128" s="453" t="s">
        <v>312</v>
      </c>
      <c r="C128" s="454"/>
      <c r="D128" s="454"/>
      <c r="E128" s="454"/>
      <c r="F128" s="454"/>
      <c r="G128" s="454"/>
      <c r="H128" s="454"/>
      <c r="I128" s="454"/>
      <c r="J128" s="454"/>
      <c r="K128" s="454"/>
      <c r="L128" s="454"/>
      <c r="M128" s="454"/>
      <c r="N128" s="455"/>
      <c r="O128" s="1"/>
      <c r="P128" s="1"/>
      <c r="Q128" s="1"/>
      <c r="R128" s="1"/>
      <c r="S128" s="1"/>
      <c r="T128" s="1"/>
      <c r="U128" s="1"/>
      <c r="V128" s="1"/>
      <c r="W128" s="1"/>
      <c r="X128" s="1"/>
      <c r="Y128" s="8"/>
      <c r="Z128" s="1"/>
    </row>
    <row r="129" spans="1:26" ht="13.5" customHeight="1">
      <c r="A129" s="1"/>
      <c r="B129" s="200"/>
      <c r="C129" s="446" t="s">
        <v>136</v>
      </c>
      <c r="D129" s="428"/>
      <c r="E129" s="181" t="s">
        <v>137</v>
      </c>
      <c r="F129" s="181" t="s">
        <v>138</v>
      </c>
      <c r="G129" s="181" t="s">
        <v>139</v>
      </c>
      <c r="H129" s="181" t="s">
        <v>140</v>
      </c>
      <c r="I129" s="446" t="s">
        <v>141</v>
      </c>
      <c r="J129" s="428"/>
      <c r="K129" s="181" t="s">
        <v>142</v>
      </c>
      <c r="L129" s="181" t="s">
        <v>143</v>
      </c>
      <c r="M129" s="446" t="s">
        <v>116</v>
      </c>
      <c r="N129" s="428"/>
      <c r="O129" s="1"/>
      <c r="P129" s="1"/>
      <c r="Q129" s="1"/>
      <c r="R129" s="1"/>
      <c r="S129" s="1"/>
      <c r="T129" s="1"/>
      <c r="U129" s="1"/>
      <c r="V129" s="1"/>
      <c r="W129" s="1"/>
      <c r="X129" s="1"/>
      <c r="Y129" s="8"/>
      <c r="Z129" s="1"/>
    </row>
    <row r="130" spans="1:26" ht="13.5" customHeight="1">
      <c r="A130" s="1"/>
      <c r="B130" s="183" t="s">
        <v>10</v>
      </c>
      <c r="C130" s="449">
        <v>0.70899999999999996</v>
      </c>
      <c r="D130" s="428"/>
      <c r="E130" s="201">
        <v>0.16500000000000001</v>
      </c>
      <c r="F130" s="201">
        <v>0.10100000000000001</v>
      </c>
      <c r="G130" s="202">
        <v>2.5000000000000001E-2</v>
      </c>
      <c r="H130" s="186"/>
      <c r="I130" s="459"/>
      <c r="J130" s="428"/>
      <c r="K130" s="116"/>
      <c r="L130" s="116"/>
      <c r="M130" s="456" t="s">
        <v>123</v>
      </c>
      <c r="N130" s="428"/>
      <c r="O130" s="1"/>
      <c r="P130" s="1"/>
      <c r="Q130" s="1"/>
      <c r="R130" s="1"/>
      <c r="S130" s="1"/>
      <c r="T130" s="1"/>
      <c r="U130" s="1"/>
      <c r="V130" s="1"/>
      <c r="W130" s="1"/>
      <c r="X130" s="1"/>
      <c r="Y130" s="8"/>
      <c r="Z130" s="1"/>
    </row>
    <row r="131" spans="1:26" ht="13.5" customHeight="1">
      <c r="A131" s="1"/>
      <c r="B131" s="183" t="s">
        <v>144</v>
      </c>
      <c r="C131" s="449">
        <v>0.13300000000000001</v>
      </c>
      <c r="D131" s="428"/>
      <c r="E131" s="203">
        <v>6.7000000000000004E-2</v>
      </c>
      <c r="F131" s="201">
        <v>0.3</v>
      </c>
      <c r="G131" s="204">
        <v>0.5</v>
      </c>
      <c r="H131" s="186"/>
      <c r="I131" s="459"/>
      <c r="J131" s="428"/>
      <c r="K131" s="116"/>
      <c r="L131" s="116"/>
      <c r="M131" s="457" t="s">
        <v>119</v>
      </c>
      <c r="N131" s="428"/>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60" t="s">
        <v>313</v>
      </c>
      <c r="C134" s="384"/>
      <c r="D134" s="384"/>
      <c r="E134" s="384"/>
      <c r="F134" s="384"/>
      <c r="G134" s="384"/>
      <c r="H134" s="384"/>
      <c r="I134" s="384"/>
      <c r="J134" s="384"/>
      <c r="K134" s="384"/>
      <c r="L134" s="384"/>
      <c r="M134" s="384"/>
      <c r="N134" s="428"/>
      <c r="O134" s="458" t="s">
        <v>314</v>
      </c>
      <c r="P134" s="381"/>
      <c r="Q134" s="381"/>
      <c r="R134" s="1"/>
      <c r="S134" s="1"/>
      <c r="T134" s="1"/>
      <c r="U134" s="1"/>
      <c r="V134" s="1"/>
      <c r="W134" s="1"/>
      <c r="X134" s="1"/>
      <c r="Y134" s="8"/>
      <c r="Z134" s="1"/>
    </row>
    <row r="135" spans="1:26" ht="18" customHeight="1">
      <c r="A135" s="1"/>
      <c r="B135" s="453" t="s">
        <v>315</v>
      </c>
      <c r="C135" s="454"/>
      <c r="D135" s="454"/>
      <c r="E135" s="454"/>
      <c r="F135" s="454"/>
      <c r="G135" s="454"/>
      <c r="H135" s="454"/>
      <c r="I135" s="454"/>
      <c r="J135" s="454"/>
      <c r="K135" s="454"/>
      <c r="L135" s="454"/>
      <c r="M135" s="454"/>
      <c r="N135" s="455"/>
      <c r="O135" s="381"/>
      <c r="P135" s="381"/>
      <c r="Q135" s="381"/>
      <c r="R135" s="1"/>
      <c r="S135" s="1"/>
      <c r="T135" s="1"/>
      <c r="U135" s="1"/>
      <c r="V135" s="1"/>
      <c r="W135" s="1"/>
      <c r="X135" s="1"/>
      <c r="Y135" s="8"/>
      <c r="Z135" s="1"/>
    </row>
    <row r="136" spans="1:26" ht="13.5" customHeight="1">
      <c r="A136" s="1"/>
      <c r="B136" s="200"/>
      <c r="C136" s="446" t="s">
        <v>136</v>
      </c>
      <c r="D136" s="428"/>
      <c r="E136" s="181" t="s">
        <v>137</v>
      </c>
      <c r="F136" s="181" t="s">
        <v>138</v>
      </c>
      <c r="G136" s="181" t="s">
        <v>139</v>
      </c>
      <c r="H136" s="181" t="s">
        <v>140</v>
      </c>
      <c r="I136" s="446" t="s">
        <v>141</v>
      </c>
      <c r="J136" s="428"/>
      <c r="K136" s="181" t="s">
        <v>142</v>
      </c>
      <c r="L136" s="181" t="s">
        <v>143</v>
      </c>
      <c r="M136" s="446" t="s">
        <v>116</v>
      </c>
      <c r="N136" s="428"/>
      <c r="O136" s="381"/>
      <c r="P136" s="381"/>
      <c r="Q136" s="381"/>
      <c r="R136" s="1"/>
      <c r="S136" s="1"/>
      <c r="T136" s="1"/>
      <c r="U136" s="1"/>
      <c r="V136" s="1"/>
      <c r="W136" s="1"/>
      <c r="X136" s="1"/>
      <c r="Y136" s="8"/>
      <c r="Z136" s="1"/>
    </row>
    <row r="137" spans="1:26" ht="13.5" customHeight="1">
      <c r="A137" s="1"/>
      <c r="B137" s="183" t="s">
        <v>10</v>
      </c>
      <c r="C137" s="449">
        <v>0.13750000000000001</v>
      </c>
      <c r="D137" s="428"/>
      <c r="E137" s="201">
        <v>0.73</v>
      </c>
      <c r="F137" s="201">
        <v>0.10100000000000001</v>
      </c>
      <c r="G137" s="202">
        <v>2.5000000000000001E-2</v>
      </c>
      <c r="H137" s="186"/>
      <c r="I137" s="459"/>
      <c r="J137" s="428"/>
      <c r="K137" s="116"/>
      <c r="L137" s="116"/>
      <c r="M137" s="457" t="s">
        <v>119</v>
      </c>
      <c r="N137" s="428"/>
      <c r="O137" s="381"/>
      <c r="P137" s="381"/>
      <c r="Q137" s="381"/>
      <c r="R137" s="1"/>
      <c r="S137" s="1"/>
      <c r="T137" s="1"/>
      <c r="U137" s="1"/>
      <c r="V137" s="1"/>
      <c r="W137" s="1"/>
      <c r="X137" s="1"/>
      <c r="Y137" s="8"/>
      <c r="Z137" s="1"/>
    </row>
    <row r="138" spans="1:26" ht="13.5" customHeight="1">
      <c r="A138" s="1"/>
      <c r="B138" s="183" t="s">
        <v>144</v>
      </c>
      <c r="C138" s="457" t="s">
        <v>148</v>
      </c>
      <c r="D138" s="428"/>
      <c r="E138" s="203">
        <v>0.19700000000000001</v>
      </c>
      <c r="F138" s="201">
        <v>0.3</v>
      </c>
      <c r="G138" s="204">
        <v>0.5</v>
      </c>
      <c r="H138" s="186"/>
      <c r="I138" s="459"/>
      <c r="J138" s="428"/>
      <c r="K138" s="116"/>
      <c r="L138" s="116"/>
      <c r="M138" s="457" t="s">
        <v>119</v>
      </c>
      <c r="N138" s="428"/>
      <c r="O138" s="381"/>
      <c r="P138" s="381"/>
      <c r="Q138" s="38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52" t="s">
        <v>316</v>
      </c>
      <c r="C141" s="384"/>
      <c r="D141" s="384"/>
      <c r="E141" s="384"/>
      <c r="F141" s="384"/>
      <c r="G141" s="384"/>
      <c r="H141" s="384"/>
      <c r="I141" s="384"/>
      <c r="J141" s="384"/>
      <c r="K141" s="384"/>
      <c r="L141" s="384"/>
      <c r="M141" s="384"/>
      <c r="N141" s="428"/>
      <c r="O141" s="1"/>
      <c r="P141" s="1"/>
      <c r="Q141" s="1"/>
      <c r="R141" s="1"/>
      <c r="S141" s="1"/>
      <c r="T141" s="1"/>
      <c r="U141" s="1"/>
      <c r="V141" s="1"/>
      <c r="W141" s="1"/>
      <c r="X141" s="1"/>
      <c r="Y141" s="8"/>
      <c r="Z141" s="1"/>
    </row>
    <row r="142" spans="1:26" ht="17.25" customHeight="1">
      <c r="A142" s="1"/>
      <c r="B142" s="453" t="s">
        <v>317</v>
      </c>
      <c r="C142" s="454"/>
      <c r="D142" s="454"/>
      <c r="E142" s="454"/>
      <c r="F142" s="454"/>
      <c r="G142" s="454"/>
      <c r="H142" s="454"/>
      <c r="I142" s="454"/>
      <c r="J142" s="454"/>
      <c r="K142" s="454"/>
      <c r="L142" s="454"/>
      <c r="M142" s="454"/>
      <c r="N142" s="455"/>
      <c r="O142" s="1"/>
      <c r="P142" s="1"/>
      <c r="Q142" s="1"/>
      <c r="R142" s="1"/>
      <c r="S142" s="1"/>
      <c r="T142" s="1"/>
      <c r="U142" s="1"/>
      <c r="V142" s="1"/>
      <c r="W142" s="1"/>
      <c r="X142" s="1"/>
      <c r="Y142" s="8"/>
      <c r="Z142" s="1"/>
    </row>
    <row r="143" spans="1:26" ht="13.5" customHeight="1">
      <c r="A143" s="1"/>
      <c r="B143" s="200"/>
      <c r="C143" s="446" t="s">
        <v>136</v>
      </c>
      <c r="D143" s="428"/>
      <c r="E143" s="181" t="s">
        <v>137</v>
      </c>
      <c r="F143" s="181" t="s">
        <v>138</v>
      </c>
      <c r="G143" s="181" t="s">
        <v>139</v>
      </c>
      <c r="H143" s="181" t="s">
        <v>140</v>
      </c>
      <c r="I143" s="446" t="s">
        <v>141</v>
      </c>
      <c r="J143" s="428"/>
      <c r="K143" s="181" t="s">
        <v>142</v>
      </c>
      <c r="L143" s="181" t="s">
        <v>143</v>
      </c>
      <c r="M143" s="446" t="s">
        <v>116</v>
      </c>
      <c r="N143" s="428"/>
      <c r="O143" s="1"/>
      <c r="P143" s="1"/>
      <c r="Q143" s="1"/>
      <c r="R143" s="1"/>
      <c r="S143" s="1"/>
      <c r="T143" s="1"/>
      <c r="U143" s="1"/>
      <c r="V143" s="1"/>
      <c r="W143" s="1"/>
      <c r="X143" s="1"/>
      <c r="Y143" s="8"/>
      <c r="Z143" s="1"/>
    </row>
    <row r="144" spans="1:26" ht="13.5" customHeight="1">
      <c r="A144" s="1"/>
      <c r="B144" s="183" t="s">
        <v>10</v>
      </c>
      <c r="C144" s="449">
        <v>0.09</v>
      </c>
      <c r="D144" s="428"/>
      <c r="E144" s="206">
        <v>0.13</v>
      </c>
      <c r="F144" s="201">
        <v>0.22</v>
      </c>
      <c r="G144" s="207">
        <v>0.42699999999999999</v>
      </c>
      <c r="H144" s="204">
        <v>0.12</v>
      </c>
      <c r="I144" s="459"/>
      <c r="J144" s="428"/>
      <c r="K144" s="116"/>
      <c r="L144" s="116"/>
      <c r="M144" s="457" t="s">
        <v>119</v>
      </c>
      <c r="N144" s="428"/>
      <c r="O144" s="1"/>
      <c r="P144" s="1"/>
      <c r="Q144" s="1"/>
      <c r="R144" s="1"/>
      <c r="S144" s="1"/>
      <c r="T144" s="1"/>
      <c r="U144" s="1"/>
      <c r="V144" s="1"/>
      <c r="W144" s="1"/>
      <c r="X144" s="1"/>
      <c r="Y144" s="8"/>
      <c r="Z144" s="1"/>
    </row>
    <row r="145" spans="1:26" ht="13.5" customHeight="1">
      <c r="A145" s="1"/>
      <c r="B145" s="183" t="s">
        <v>144</v>
      </c>
      <c r="C145" s="457" t="s">
        <v>148</v>
      </c>
      <c r="D145" s="428"/>
      <c r="E145" s="186" t="s">
        <v>148</v>
      </c>
      <c r="F145" s="206">
        <v>0.06</v>
      </c>
      <c r="G145" s="206">
        <v>0.19</v>
      </c>
      <c r="H145" s="201">
        <v>0.12</v>
      </c>
      <c r="I145" s="469">
        <v>0.32</v>
      </c>
      <c r="J145" s="428"/>
      <c r="K145" s="204">
        <v>0.16</v>
      </c>
      <c r="L145" s="116"/>
      <c r="M145" s="456" t="s">
        <v>123</v>
      </c>
      <c r="N145" s="428"/>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52" t="s">
        <v>318</v>
      </c>
      <c r="C148" s="384"/>
      <c r="D148" s="384"/>
      <c r="E148" s="384"/>
      <c r="F148" s="384"/>
      <c r="G148" s="384"/>
      <c r="H148" s="384"/>
      <c r="I148" s="384"/>
      <c r="J148" s="384"/>
      <c r="K148" s="384"/>
      <c r="L148" s="384"/>
      <c r="M148" s="384"/>
      <c r="N148" s="384"/>
      <c r="O148" s="384"/>
      <c r="P148" s="428"/>
      <c r="Q148" s="1"/>
      <c r="R148" s="1"/>
      <c r="S148" s="1"/>
      <c r="T148" s="1"/>
      <c r="U148" s="1"/>
      <c r="V148" s="1"/>
      <c r="W148" s="1"/>
      <c r="X148" s="1"/>
      <c r="Y148" s="8"/>
      <c r="Z148" s="1"/>
    </row>
    <row r="149" spans="1:26" ht="18" customHeight="1">
      <c r="A149" s="1"/>
      <c r="B149" s="453" t="s">
        <v>319</v>
      </c>
      <c r="C149" s="454"/>
      <c r="D149" s="454"/>
      <c r="E149" s="454"/>
      <c r="F149" s="454"/>
      <c r="G149" s="454"/>
      <c r="H149" s="454"/>
      <c r="I149" s="454"/>
      <c r="J149" s="454"/>
      <c r="K149" s="454"/>
      <c r="L149" s="454"/>
      <c r="M149" s="454"/>
      <c r="N149" s="454"/>
      <c r="O149" s="454"/>
      <c r="P149" s="455"/>
      <c r="Q149" s="1"/>
      <c r="R149" s="1"/>
      <c r="S149" s="1"/>
      <c r="T149" s="1"/>
      <c r="U149" s="1"/>
      <c r="V149" s="1"/>
      <c r="W149" s="1"/>
      <c r="X149" s="1"/>
      <c r="Y149" s="8"/>
      <c r="Z149" s="1"/>
    </row>
    <row r="150" spans="1:26" ht="13.5" customHeight="1">
      <c r="A150" s="1"/>
      <c r="B150" s="200"/>
      <c r="C150" s="446" t="s">
        <v>136</v>
      </c>
      <c r="D150" s="428"/>
      <c r="E150" s="181" t="s">
        <v>137</v>
      </c>
      <c r="F150" s="181" t="s">
        <v>138</v>
      </c>
      <c r="G150" s="181" t="s">
        <v>139</v>
      </c>
      <c r="H150" s="181" t="s">
        <v>140</v>
      </c>
      <c r="I150" s="446" t="s">
        <v>141</v>
      </c>
      <c r="J150" s="428"/>
      <c r="K150" s="181" t="s">
        <v>142</v>
      </c>
      <c r="L150" s="181" t="s">
        <v>143</v>
      </c>
      <c r="M150" s="446" t="s">
        <v>253</v>
      </c>
      <c r="N150" s="428"/>
      <c r="O150" s="181" t="s">
        <v>254</v>
      </c>
      <c r="P150" s="181" t="s">
        <v>255</v>
      </c>
      <c r="Q150" s="238"/>
      <c r="R150" s="1"/>
      <c r="S150" s="472"/>
      <c r="T150" s="381"/>
      <c r="U150" s="191"/>
      <c r="V150" s="1"/>
      <c r="W150" s="1"/>
      <c r="X150" s="1"/>
      <c r="Y150" s="8"/>
      <c r="Z150" s="1"/>
    </row>
    <row r="151" spans="1:26" ht="13.5" customHeight="1">
      <c r="A151" s="1"/>
      <c r="B151" s="183" t="s">
        <v>10</v>
      </c>
      <c r="C151" s="471">
        <v>0.01</v>
      </c>
      <c r="D151" s="428"/>
      <c r="E151" s="224">
        <v>0.01</v>
      </c>
      <c r="F151" s="224">
        <v>0.15</v>
      </c>
      <c r="G151" s="224">
        <v>0.36</v>
      </c>
      <c r="H151" s="201">
        <v>0.39500000000000002</v>
      </c>
      <c r="I151" s="469">
        <v>7.0000000000000007E-2</v>
      </c>
      <c r="J151" s="428"/>
      <c r="K151" s="225" t="s">
        <v>118</v>
      </c>
      <c r="L151" s="225" t="s">
        <v>118</v>
      </c>
      <c r="M151" s="473" t="s">
        <v>118</v>
      </c>
      <c r="N151" s="428"/>
      <c r="O151" s="226" t="s">
        <v>118</v>
      </c>
      <c r="P151" s="227" t="s">
        <v>123</v>
      </c>
      <c r="Q151" s="239"/>
      <c r="R151" s="1"/>
      <c r="S151" s="1"/>
      <c r="T151" s="1"/>
      <c r="U151" s="1"/>
      <c r="V151" s="1"/>
      <c r="W151" s="1"/>
      <c r="X151" s="1"/>
      <c r="Y151" s="8"/>
      <c r="Z151" s="1"/>
    </row>
    <row r="152" spans="1:26" ht="13.5" customHeight="1">
      <c r="A152" s="1"/>
      <c r="B152" s="183" t="s">
        <v>144</v>
      </c>
      <c r="C152" s="457" t="s">
        <v>258</v>
      </c>
      <c r="D152" s="428"/>
      <c r="E152" s="186" t="s">
        <v>258</v>
      </c>
      <c r="F152" s="186" t="s">
        <v>258</v>
      </c>
      <c r="G152" s="224">
        <v>6.7000000000000004E-2</v>
      </c>
      <c r="H152" s="225">
        <v>13.3</v>
      </c>
      <c r="I152" s="471">
        <v>0.2</v>
      </c>
      <c r="J152" s="428"/>
      <c r="K152" s="201">
        <v>0.33300000000000002</v>
      </c>
      <c r="L152" s="204">
        <v>0.13300000000000001</v>
      </c>
      <c r="M152" s="469">
        <v>0.1</v>
      </c>
      <c r="N152" s="428"/>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60" t="s">
        <v>156</v>
      </c>
      <c r="C155" s="384"/>
      <c r="D155" s="384"/>
      <c r="E155" s="384"/>
      <c r="F155" s="384"/>
      <c r="G155" s="384"/>
      <c r="H155" s="384"/>
      <c r="I155" s="384"/>
      <c r="J155" s="384"/>
      <c r="K155" s="384"/>
      <c r="L155" s="384"/>
      <c r="M155" s="384"/>
      <c r="N155" s="428"/>
      <c r="O155" s="485" t="s">
        <v>301</v>
      </c>
      <c r="P155" s="381"/>
      <c r="Q155" s="381"/>
      <c r="R155" s="1"/>
      <c r="S155" s="1"/>
      <c r="T155" s="1"/>
      <c r="U155" s="1"/>
      <c r="V155" s="1"/>
      <c r="W155" s="1"/>
      <c r="X155" s="1"/>
      <c r="Y155" s="8"/>
      <c r="Z155" s="1"/>
    </row>
    <row r="156" spans="1:26" ht="13.5" customHeight="1">
      <c r="A156" s="1"/>
      <c r="B156" s="453" t="s">
        <v>320</v>
      </c>
      <c r="C156" s="454"/>
      <c r="D156" s="454"/>
      <c r="E156" s="454"/>
      <c r="F156" s="454"/>
      <c r="G156" s="454"/>
      <c r="H156" s="454"/>
      <c r="I156" s="454"/>
      <c r="J156" s="454"/>
      <c r="K156" s="454"/>
      <c r="L156" s="454"/>
      <c r="M156" s="454"/>
      <c r="N156" s="455"/>
      <c r="O156" s="381"/>
      <c r="P156" s="381"/>
      <c r="Q156" s="381"/>
      <c r="R156" s="1"/>
      <c r="S156" s="1"/>
      <c r="T156" s="1"/>
      <c r="U156" s="1"/>
      <c r="V156" s="1"/>
      <c r="W156" s="1"/>
      <c r="X156" s="1"/>
      <c r="Y156" s="8"/>
      <c r="Z156" s="1"/>
    </row>
    <row r="157" spans="1:26" ht="13.5" customHeight="1">
      <c r="A157" s="1"/>
      <c r="B157" s="200"/>
      <c r="C157" s="446" t="s">
        <v>136</v>
      </c>
      <c r="D157" s="428"/>
      <c r="E157" s="181" t="s">
        <v>137</v>
      </c>
      <c r="F157" s="181" t="s">
        <v>138</v>
      </c>
      <c r="G157" s="181" t="s">
        <v>139</v>
      </c>
      <c r="H157" s="181" t="s">
        <v>140</v>
      </c>
      <c r="I157" s="446" t="s">
        <v>141</v>
      </c>
      <c r="J157" s="428"/>
      <c r="K157" s="181" t="s">
        <v>142</v>
      </c>
      <c r="L157" s="181" t="s">
        <v>143</v>
      </c>
      <c r="M157" s="446" t="s">
        <v>116</v>
      </c>
      <c r="N157" s="428"/>
      <c r="O157" s="381"/>
      <c r="P157" s="381"/>
      <c r="Q157" s="381"/>
      <c r="R157" s="1"/>
      <c r="S157" s="1"/>
      <c r="T157" s="1"/>
      <c r="U157" s="1"/>
      <c r="V157" s="1"/>
      <c r="W157" s="1"/>
      <c r="X157" s="1"/>
      <c r="Y157" s="8"/>
      <c r="Z157" s="1"/>
    </row>
    <row r="158" spans="1:26" ht="13.5" customHeight="1">
      <c r="A158" s="1"/>
      <c r="B158" s="183" t="s">
        <v>10</v>
      </c>
      <c r="C158" s="449"/>
      <c r="D158" s="428"/>
      <c r="E158" s="201"/>
      <c r="F158" s="201"/>
      <c r="G158" s="202"/>
      <c r="H158" s="186"/>
      <c r="I158" s="459"/>
      <c r="J158" s="428"/>
      <c r="K158" s="116"/>
      <c r="L158" s="116"/>
      <c r="M158" s="457"/>
      <c r="N158" s="428"/>
      <c r="O158" s="381"/>
      <c r="P158" s="381"/>
      <c r="Q158" s="381"/>
      <c r="R158" s="1"/>
      <c r="S158" s="1"/>
      <c r="T158" s="1"/>
      <c r="U158" s="1"/>
      <c r="V158" s="1"/>
      <c r="W158" s="1"/>
      <c r="X158" s="1"/>
      <c r="Y158" s="8"/>
      <c r="Z158" s="1"/>
    </row>
    <row r="159" spans="1:26" ht="13.5" customHeight="1">
      <c r="A159" s="1"/>
      <c r="B159" s="183" t="s">
        <v>144</v>
      </c>
      <c r="C159" s="457"/>
      <c r="D159" s="428"/>
      <c r="E159" s="203"/>
      <c r="F159" s="201"/>
      <c r="G159" s="204"/>
      <c r="H159" s="186"/>
      <c r="I159" s="459"/>
      <c r="J159" s="428"/>
      <c r="K159" s="116"/>
      <c r="L159" s="116"/>
      <c r="M159" s="457"/>
      <c r="N159" s="428"/>
      <c r="O159" s="381"/>
      <c r="P159" s="381"/>
      <c r="Q159" s="38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52" t="s">
        <v>321</v>
      </c>
      <c r="C162" s="384"/>
      <c r="D162" s="384"/>
      <c r="E162" s="384"/>
      <c r="F162" s="384"/>
      <c r="G162" s="384"/>
      <c r="H162" s="384"/>
      <c r="I162" s="384"/>
      <c r="J162" s="384"/>
      <c r="K162" s="384"/>
      <c r="L162" s="384"/>
      <c r="M162" s="384"/>
      <c r="N162" s="384"/>
      <c r="O162" s="384"/>
      <c r="P162" s="428"/>
      <c r="Q162" s="1"/>
      <c r="R162" s="1"/>
      <c r="S162" s="1"/>
      <c r="T162" s="1"/>
      <c r="U162" s="1"/>
      <c r="V162" s="1"/>
      <c r="W162" s="1"/>
      <c r="X162" s="1"/>
      <c r="Y162" s="8"/>
      <c r="Z162" s="1"/>
    </row>
    <row r="163" spans="1:26" ht="18.75" customHeight="1">
      <c r="A163" s="1"/>
      <c r="B163" s="453" t="s">
        <v>322</v>
      </c>
      <c r="C163" s="454"/>
      <c r="D163" s="454"/>
      <c r="E163" s="454"/>
      <c r="F163" s="454"/>
      <c r="G163" s="454"/>
      <c r="H163" s="454"/>
      <c r="I163" s="454"/>
      <c r="J163" s="454"/>
      <c r="K163" s="454"/>
      <c r="L163" s="454"/>
      <c r="M163" s="454"/>
      <c r="N163" s="454"/>
      <c r="O163" s="454"/>
      <c r="P163" s="455"/>
      <c r="Q163" s="1"/>
      <c r="R163" s="1"/>
      <c r="S163" s="1"/>
      <c r="T163" s="1"/>
      <c r="U163" s="1"/>
      <c r="V163" s="1"/>
      <c r="W163" s="1"/>
      <c r="X163" s="1"/>
      <c r="Y163" s="8"/>
      <c r="Z163" s="1"/>
    </row>
    <row r="164" spans="1:26" ht="13.5" customHeight="1">
      <c r="A164" s="1"/>
      <c r="B164" s="200"/>
      <c r="C164" s="446" t="s">
        <v>136</v>
      </c>
      <c r="D164" s="428"/>
      <c r="E164" s="181" t="s">
        <v>137</v>
      </c>
      <c r="F164" s="181" t="s">
        <v>138</v>
      </c>
      <c r="G164" s="181" t="s">
        <v>139</v>
      </c>
      <c r="H164" s="181" t="s">
        <v>140</v>
      </c>
      <c r="I164" s="446" t="s">
        <v>141</v>
      </c>
      <c r="J164" s="428"/>
      <c r="K164" s="181" t="s">
        <v>142</v>
      </c>
      <c r="L164" s="181" t="s">
        <v>143</v>
      </c>
      <c r="M164" s="446" t="s">
        <v>253</v>
      </c>
      <c r="N164" s="428"/>
      <c r="O164" s="181" t="s">
        <v>305</v>
      </c>
      <c r="P164" s="181" t="s">
        <v>255</v>
      </c>
      <c r="Q164" s="1"/>
      <c r="R164" s="1"/>
      <c r="S164" s="1"/>
      <c r="T164" s="1"/>
      <c r="U164" s="1"/>
      <c r="V164" s="1"/>
      <c r="W164" s="1"/>
      <c r="X164" s="1"/>
      <c r="Y164" s="8"/>
      <c r="Z164" s="1"/>
    </row>
    <row r="165" spans="1:26" ht="13.5" customHeight="1">
      <c r="A165" s="1"/>
      <c r="B165" s="183" t="s">
        <v>10</v>
      </c>
      <c r="C165" s="447">
        <v>1E-4</v>
      </c>
      <c r="D165" s="428"/>
      <c r="E165" s="201">
        <v>0</v>
      </c>
      <c r="F165" s="240">
        <v>7.0000000000000007E-2</v>
      </c>
      <c r="G165" s="240">
        <v>0.13</v>
      </c>
      <c r="H165" s="201">
        <v>0.4</v>
      </c>
      <c r="I165" s="447">
        <v>0.38</v>
      </c>
      <c r="J165" s="428"/>
      <c r="K165" s="185" t="s">
        <v>118</v>
      </c>
      <c r="L165" s="185" t="s">
        <v>118</v>
      </c>
      <c r="M165" s="457" t="s">
        <v>118</v>
      </c>
      <c r="N165" s="428"/>
      <c r="O165" s="185" t="s">
        <v>118</v>
      </c>
      <c r="P165" s="186" t="s">
        <v>306</v>
      </c>
      <c r="Q165" s="1"/>
      <c r="R165" s="1"/>
      <c r="S165" s="1"/>
      <c r="T165" s="1"/>
      <c r="U165" s="1"/>
      <c r="V165" s="1"/>
      <c r="W165" s="1"/>
      <c r="X165" s="1"/>
      <c r="Y165" s="8"/>
      <c r="Z165" s="1"/>
    </row>
    <row r="166" spans="1:26" ht="13.5" customHeight="1">
      <c r="A166" s="1"/>
      <c r="B166" s="183" t="s">
        <v>144</v>
      </c>
      <c r="C166" s="447">
        <v>0</v>
      </c>
      <c r="D166" s="428"/>
      <c r="E166" s="186" t="s">
        <v>258</v>
      </c>
      <c r="F166" s="186" t="s">
        <v>258</v>
      </c>
      <c r="G166" s="240">
        <v>0.06</v>
      </c>
      <c r="H166" s="240">
        <v>0.06</v>
      </c>
      <c r="I166" s="447">
        <v>0.33</v>
      </c>
      <c r="J166" s="428"/>
      <c r="K166" s="201">
        <v>0.22</v>
      </c>
      <c r="L166" s="201">
        <v>0.17</v>
      </c>
      <c r="M166" s="447">
        <v>0.17</v>
      </c>
      <c r="N166" s="428"/>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60" t="s">
        <v>161</v>
      </c>
      <c r="C169" s="384"/>
      <c r="D169" s="384"/>
      <c r="E169" s="384"/>
      <c r="F169" s="384"/>
      <c r="G169" s="384"/>
      <c r="H169" s="384"/>
      <c r="I169" s="384"/>
      <c r="J169" s="384"/>
      <c r="K169" s="384"/>
      <c r="L169" s="384"/>
      <c r="M169" s="384"/>
      <c r="N169" s="428"/>
      <c r="O169" s="458" t="s">
        <v>323</v>
      </c>
      <c r="P169" s="381"/>
      <c r="Q169" s="381"/>
      <c r="R169" s="1"/>
      <c r="S169" s="1"/>
      <c r="T169" s="1"/>
      <c r="U169" s="1"/>
      <c r="V169" s="1"/>
      <c r="W169" s="1"/>
      <c r="X169" s="1"/>
      <c r="Y169" s="8"/>
      <c r="Z169" s="1"/>
    </row>
    <row r="170" spans="1:26" ht="13.5" customHeight="1">
      <c r="A170" s="1"/>
      <c r="B170" s="453" t="s">
        <v>324</v>
      </c>
      <c r="C170" s="454"/>
      <c r="D170" s="454"/>
      <c r="E170" s="454"/>
      <c r="F170" s="454"/>
      <c r="G170" s="454"/>
      <c r="H170" s="454"/>
      <c r="I170" s="454"/>
      <c r="J170" s="454"/>
      <c r="K170" s="454"/>
      <c r="L170" s="454"/>
      <c r="M170" s="454"/>
      <c r="N170" s="455"/>
      <c r="O170" s="381"/>
      <c r="P170" s="381"/>
      <c r="Q170" s="381"/>
      <c r="R170" s="1"/>
      <c r="S170" s="1"/>
      <c r="T170" s="1"/>
      <c r="U170" s="1"/>
      <c r="V170" s="1"/>
      <c r="W170" s="1"/>
      <c r="X170" s="1"/>
      <c r="Y170" s="8"/>
      <c r="Z170" s="1"/>
    </row>
    <row r="171" spans="1:26" ht="13.5" customHeight="1">
      <c r="A171" s="1"/>
      <c r="B171" s="200"/>
      <c r="C171" s="446" t="s">
        <v>136</v>
      </c>
      <c r="D171" s="428"/>
      <c r="E171" s="181" t="s">
        <v>137</v>
      </c>
      <c r="F171" s="181" t="s">
        <v>138</v>
      </c>
      <c r="G171" s="181" t="s">
        <v>139</v>
      </c>
      <c r="H171" s="181" t="s">
        <v>140</v>
      </c>
      <c r="I171" s="446" t="s">
        <v>141</v>
      </c>
      <c r="J171" s="428"/>
      <c r="K171" s="181" t="s">
        <v>142</v>
      </c>
      <c r="L171" s="181" t="s">
        <v>143</v>
      </c>
      <c r="M171" s="446" t="s">
        <v>116</v>
      </c>
      <c r="N171" s="428"/>
      <c r="O171" s="381"/>
      <c r="P171" s="381"/>
      <c r="Q171" s="381"/>
      <c r="R171" s="1"/>
      <c r="S171" s="1"/>
      <c r="T171" s="1"/>
      <c r="U171" s="1"/>
      <c r="V171" s="1"/>
      <c r="W171" s="1"/>
      <c r="X171" s="1"/>
      <c r="Y171" s="8"/>
      <c r="Z171" s="1"/>
    </row>
    <row r="172" spans="1:26" ht="13.5" customHeight="1">
      <c r="A172" s="1"/>
      <c r="B172" s="183" t="s">
        <v>10</v>
      </c>
      <c r="C172" s="449"/>
      <c r="D172" s="428"/>
      <c r="E172" s="201"/>
      <c r="F172" s="201"/>
      <c r="G172" s="202"/>
      <c r="H172" s="186"/>
      <c r="I172" s="459"/>
      <c r="J172" s="428"/>
      <c r="K172" s="116"/>
      <c r="L172" s="116"/>
      <c r="M172" s="457"/>
      <c r="N172" s="428"/>
      <c r="O172" s="381"/>
      <c r="P172" s="381"/>
      <c r="Q172" s="381"/>
      <c r="R172" s="1"/>
      <c r="S172" s="1"/>
      <c r="T172" s="1"/>
      <c r="U172" s="1"/>
      <c r="V172" s="1"/>
      <c r="W172" s="1"/>
      <c r="X172" s="1"/>
      <c r="Y172" s="8"/>
      <c r="Z172" s="1"/>
    </row>
    <row r="173" spans="1:26" ht="13.5" customHeight="1">
      <c r="A173" s="1"/>
      <c r="B173" s="183" t="s">
        <v>144</v>
      </c>
      <c r="C173" s="457"/>
      <c r="D173" s="428"/>
      <c r="E173" s="203"/>
      <c r="F173" s="201"/>
      <c r="G173" s="204"/>
      <c r="H173" s="186"/>
      <c r="I173" s="459"/>
      <c r="J173" s="428"/>
      <c r="K173" s="116"/>
      <c r="L173" s="116"/>
      <c r="M173" s="457"/>
      <c r="N173" s="428"/>
      <c r="O173" s="381"/>
      <c r="P173" s="381"/>
      <c r="Q173" s="38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1" priority="1" timePeriod="yesterday">
      <formula>FLOOR(V44,1)=TODAY()-1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October</vt:lpstr>
      <vt:lpstr>November</vt:lpstr>
      <vt:lpstr>December</vt:lpstr>
      <vt:lpstr>January</vt:lpstr>
      <vt:lpstr>February</vt:lpstr>
      <vt:lpstr>March</vt:lpstr>
      <vt:lpstr>April</vt:lpstr>
      <vt:lpstr>May</vt:lpstr>
      <vt:lpstr>June</vt:lpstr>
      <vt:lpstr>July 20</vt:lpstr>
      <vt:lpstr>August 20</vt:lpstr>
      <vt:lpstr>September 20</vt:lpstr>
      <vt:lpstr>October 20</vt:lpstr>
      <vt:lpstr>November 20</vt:lpstr>
      <vt:lpstr>December 20</vt:lpstr>
      <vt:lpstr>January 21</vt:lpstr>
      <vt:lpstr>Febuary 21</vt:lpstr>
      <vt:lpstr>March 21</vt:lpstr>
      <vt:lpstr>April 21</vt:lpstr>
      <vt:lpstr>May 21</vt:lpstr>
      <vt:lpstr>June 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Hon. Marsha Michael</cp:lastModifiedBy>
  <cp:lastPrinted>2021-07-13T15:24:22Z</cp:lastPrinted>
  <dcterms:created xsi:type="dcterms:W3CDTF">2021-07-13T15:26:06Z</dcterms:created>
  <dcterms:modified xsi:type="dcterms:W3CDTF">2021-07-13T15:26:07Z</dcterms:modified>
</cp:coreProperties>
</file>