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G:\.shortcut-targets-by-id\1tmAJPO-WNQsOdDJ_3PC5rCv7NTKsuD8S\The Leadership School\5. Budget\FY 25\Board\"/>
    </mc:Choice>
  </mc:AlternateContent>
  <xr:revisionPtr revIDLastSave="0" documentId="13_ncr:1_{696782DC-C690-40AC-ACDB-8D6574E32547}" xr6:coauthVersionLast="47" xr6:coauthVersionMax="47" xr10:uidLastSave="{00000000-0000-0000-0000-000000000000}"/>
  <bookViews>
    <workbookView xWindow="20370" yWindow="-120" windowWidth="29040" windowHeight="15840" xr2:uid="{9A66A3B0-5BF4-4BAA-AAE1-E36F616A55C4}"/>
  </bookViews>
  <sheets>
    <sheet name="SUM" sheetId="1" r:id="rId1"/>
    <sheet name="DETAIL" sheetId="2" r:id="rId2"/>
    <sheet name="Staff" sheetId="4" r:id="rId3"/>
    <sheet name="Vendors" sheetId="5" r:id="rId4"/>
    <sheet name="FUNDRAISING" sheetId="6" r:id="rId5"/>
    <sheet name="Budget Narrative" sheetId="3" state="hidden" r:id="rId6"/>
  </sheets>
  <externalReferences>
    <externalReference r:id="rId7"/>
  </externalReferences>
  <definedNames>
    <definedName name="SalInfl">'[1]6100'!$H$11:$U$11</definedName>
    <definedName name="SetupBudgetYearYears">[1]SETUP!$H$19:$H$63</definedName>
    <definedName name="Students">[1]Pop!$H$72:$U$72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1" l="1"/>
  <c r="C48" i="1"/>
  <c r="H29" i="1"/>
  <c r="H30" i="1"/>
  <c r="H31" i="1"/>
  <c r="H32" i="1"/>
  <c r="H33" i="1"/>
  <c r="H34" i="1"/>
  <c r="H35" i="1"/>
  <c r="H36" i="1"/>
  <c r="H37" i="1"/>
  <c r="H28" i="1"/>
  <c r="E48" i="1" l="1"/>
  <c r="F8" i="6" l="1"/>
  <c r="G8" i="6"/>
  <c r="H8" i="6"/>
  <c r="E8" i="6"/>
  <c r="E18" i="1" l="1"/>
  <c r="D18" i="1"/>
  <c r="E12" i="1"/>
  <c r="D12" i="1"/>
  <c r="C12" i="1"/>
  <c r="H22" i="1"/>
  <c r="H23" i="1"/>
  <c r="H24" i="1"/>
  <c r="H25" i="1"/>
  <c r="H21" i="1"/>
  <c r="G29" i="1"/>
  <c r="G30" i="1"/>
  <c r="G31" i="1"/>
  <c r="G32" i="1"/>
  <c r="G33" i="1"/>
  <c r="G34" i="1"/>
  <c r="G35" i="1"/>
  <c r="G36" i="1"/>
  <c r="G28" i="1"/>
  <c r="G22" i="1"/>
  <c r="G23" i="1"/>
  <c r="G24" i="1"/>
  <c r="G25" i="1"/>
  <c r="G26" i="1"/>
  <c r="G21" i="1"/>
  <c r="C18" i="1" l="1"/>
</calcChain>
</file>

<file path=xl/sharedStrings.xml><?xml version="1.0" encoding="utf-8"?>
<sst xmlns="http://schemas.openxmlformats.org/spreadsheetml/2006/main" count="1499" uniqueCount="596">
  <si>
    <t>Revenue</t>
  </si>
  <si>
    <t>Local Revenue</t>
  </si>
  <si>
    <t>State Revenue</t>
  </si>
  <si>
    <t>Federal Revenue</t>
  </si>
  <si>
    <t>Private Grants and Donations</t>
  </si>
  <si>
    <t>Earned Fees</t>
  </si>
  <si>
    <t>Revenue Total</t>
  </si>
  <si>
    <t>Expenses</t>
  </si>
  <si>
    <t>Salaries</t>
  </si>
  <si>
    <t>Benefits and Taxes</t>
  </si>
  <si>
    <t>Staff-Related Costs</t>
  </si>
  <si>
    <t>Occupancy Service</t>
  </si>
  <si>
    <t>Student Expense, Direct</t>
  </si>
  <si>
    <t>Student Expense, Indirect</t>
  </si>
  <si>
    <t>Office &amp; Business Expense</t>
  </si>
  <si>
    <t>Transportation</t>
  </si>
  <si>
    <t>Interest</t>
  </si>
  <si>
    <t>Expenses Total</t>
  </si>
  <si>
    <t>NET ORDINARY INCOME</t>
  </si>
  <si>
    <t>TOTAL EXPENSES</t>
  </si>
  <si>
    <t>NET INCOME</t>
  </si>
  <si>
    <t>Cash Flow Adjustments</t>
  </si>
  <si>
    <t>Cash Flow Adjustments Total</t>
  </si>
  <si>
    <t>CHANGE IN CASH</t>
  </si>
  <si>
    <t>Starting Cash Balance</t>
  </si>
  <si>
    <t>Change In Cash</t>
  </si>
  <si>
    <t>ENDING CASH BALANCE</t>
  </si>
  <si>
    <t>Account</t>
  </si>
  <si>
    <t xml:space="preserve"> SY23-24</t>
  </si>
  <si>
    <t xml:space="preserve"> SY24-25</t>
  </si>
  <si>
    <t xml:space="preserve"> SY25-26</t>
  </si>
  <si>
    <t>Comment</t>
  </si>
  <si>
    <t>5113 · Proposition C (Sales Tax)</t>
  </si>
  <si>
    <t>Local Revenue Total</t>
  </si>
  <si>
    <t/>
  </si>
  <si>
    <t>5311 · Basic Formula</t>
  </si>
  <si>
    <t>5312 · Transportation</t>
  </si>
  <si>
    <t>5319 · Classroom Trust Fund</t>
  </si>
  <si>
    <t>State Revenue Total</t>
  </si>
  <si>
    <t>5412 · Medicaid</t>
  </si>
  <si>
    <t>5445 · Food Service-Lunch</t>
  </si>
  <si>
    <t>5446 · Food Service-Breakfast</t>
  </si>
  <si>
    <t>5451 · Title I</t>
  </si>
  <si>
    <t>5461 · Title IVa</t>
  </si>
  <si>
    <t>5465 · Title II</t>
  </si>
  <si>
    <t>5497 · Charter School Start-Up Revenue</t>
  </si>
  <si>
    <t>Federal Revenue Total</t>
  </si>
  <si>
    <t>5192 · Donations</t>
  </si>
  <si>
    <t>Private Grants and Donations Total</t>
  </si>
  <si>
    <t>5198 · Miscellaneous Revenue</t>
  </si>
  <si>
    <t>Earned Fees Total</t>
  </si>
  <si>
    <t>1111-6111 · ES Instruction Cert FT</t>
  </si>
  <si>
    <t>1111-6131 · ES Instruction Supp Pay</t>
  </si>
  <si>
    <t>2122-6151 · Counseling NC FT</t>
  </si>
  <si>
    <t>2213-6111 · PD Cert FT</t>
  </si>
  <si>
    <t>2321-6151 · Exec Admin NC FT</t>
  </si>
  <si>
    <t>2329-6151 · Other Exec Admin NC FT</t>
  </si>
  <si>
    <t>2511-6151 · Bness Off NC FT</t>
  </si>
  <si>
    <t>Salaries Total</t>
  </si>
  <si>
    <t>1111-6211 · ES Instruction Cert PRS</t>
  </si>
  <si>
    <t>1111-6221 · ES Instruction NC PRS</t>
  </si>
  <si>
    <t>1111-6231 · ES Instruction Soc Sec</t>
  </si>
  <si>
    <t>1111-6232 · ES Instruction Medicare</t>
  </si>
  <si>
    <t>1111-6241 · ES Instruction Emp Ins</t>
  </si>
  <si>
    <t>2122-6221 · Counseling NC PRS</t>
  </si>
  <si>
    <t>2122-6231 · Counseling Soc Sec</t>
  </si>
  <si>
    <t>2122-6232 · Counseling Medicare</t>
  </si>
  <si>
    <t>2122-6241 · Counseling Emp Ins</t>
  </si>
  <si>
    <t>2213-6211 · PD Cert PRS</t>
  </si>
  <si>
    <t>2213-6231 · PD Soc Sec</t>
  </si>
  <si>
    <t>2213-6232 · PD Medicare</t>
  </si>
  <si>
    <t>2213-6241 · PD Emp Ins</t>
  </si>
  <si>
    <t>2311-6261 · Board WC</t>
  </si>
  <si>
    <t>2321-6211 · Exec Admin Cert PRS</t>
  </si>
  <si>
    <t>2321-6231 · Exec Admin Soc Sec</t>
  </si>
  <si>
    <t>2321-6232 · Exec Admin Medicare</t>
  </si>
  <si>
    <t>2321-6241 · Exec Admin Emp Ins</t>
  </si>
  <si>
    <t>2322-6221 · Community Servn NC PRS</t>
  </si>
  <si>
    <t>2322-6231 · Community Serv Soc Sec</t>
  </si>
  <si>
    <t>2322-6232 · Community Serv Medicare</t>
  </si>
  <si>
    <t>2322-6241 · Community Serv Emp Ins</t>
  </si>
  <si>
    <t>2329-6221 · Other Exec Admin NC PRS</t>
  </si>
  <si>
    <t>2329-6231 · Other Exec Admin Soc Sec</t>
  </si>
  <si>
    <t>2329-6232 · Other Exec Admin Medicare</t>
  </si>
  <si>
    <t>2329-6241 · Other Exec Admin Emp Ins</t>
  </si>
  <si>
    <t>2411-6211 · Buidling Admin Cert PRS</t>
  </si>
  <si>
    <t>2411-6231 · Building Admin Soc Sec</t>
  </si>
  <si>
    <t>2411-6232 · Building Admin Medicare</t>
  </si>
  <si>
    <t>2411-6241 · Building Admin Emp Ins</t>
  </si>
  <si>
    <t>2511-6221 · Bness Off NC PRS</t>
  </si>
  <si>
    <t>2511-6231 · Bness Off Soc Sec</t>
  </si>
  <si>
    <t>2511-6232 · Bness Off Medicare</t>
  </si>
  <si>
    <t>2511-6241 · Bness Off Emp Ins</t>
  </si>
  <si>
    <t>Benefits and Taxes Total</t>
  </si>
  <si>
    <t>2213-6319 · PD Prof Serv</t>
  </si>
  <si>
    <t>2213-6343 · PD Travel</t>
  </si>
  <si>
    <t>2213-6411 · PD Supplies</t>
  </si>
  <si>
    <t>2642-6319 · Recruitment Prof Serv</t>
  </si>
  <si>
    <t>2644-6319 · Professional Development NonInstructional Prof Serv</t>
  </si>
  <si>
    <t>Staff-Related Costs Total</t>
  </si>
  <si>
    <t>2542-6331 · Facilities Janitorial</t>
  </si>
  <si>
    <t>2542-6332 · Facilities Rep &amp; Mait</t>
  </si>
  <si>
    <t>2542-6336 · Facilities Trash Remov</t>
  </si>
  <si>
    <t>2542-6361 · Facilities Phone/Internet</t>
  </si>
  <si>
    <t>2542-6411 · Facilities Supplies</t>
  </si>
  <si>
    <t>2546-6319 · Security Svcs Prof Serv</t>
  </si>
  <si>
    <t>Occupancy Service Total</t>
  </si>
  <si>
    <t>1111-6319 · ES Instruction Prof Serv</t>
  </si>
  <si>
    <t>1111-6411 · ES Instruction Supplies</t>
  </si>
  <si>
    <t>1111-6412 · ES Instruction Tech Supplies</t>
  </si>
  <si>
    <t>2125-6319 · Student Information Systems Prof Serv</t>
  </si>
  <si>
    <t>2134-6319 · Nursing Prof Serv</t>
  </si>
  <si>
    <t>2134-6411 · Nursing Supplies</t>
  </si>
  <si>
    <t>3912-6411 · Par Involve Supplies</t>
  </si>
  <si>
    <t>Student Expense, Direct Total</t>
  </si>
  <si>
    <t>Student Expense, Indirect Total</t>
  </si>
  <si>
    <t>2311-6315 · Board Audit</t>
  </si>
  <si>
    <t>2311-6317 · Board Legal</t>
  </si>
  <si>
    <t>2311-6352 · Board Liab Insur</t>
  </si>
  <si>
    <t>2321-6319 · Exec Admin Prof Serv</t>
  </si>
  <si>
    <t>2321-6371 · Executive Admin-Dues and Memberships</t>
  </si>
  <si>
    <t>2321-6411 · Exec Admin Supplies</t>
  </si>
  <si>
    <t>2322-6319 · Community Serv Prof Serv</t>
  </si>
  <si>
    <t>2322-6411 · Community Serv Supplies</t>
  </si>
  <si>
    <t>2331-6316 · Data Processing Services</t>
  </si>
  <si>
    <t>2331-6412 · IT Admin Tech Supplies</t>
  </si>
  <si>
    <t>2411-6411 · Building Adminl Supplies</t>
  </si>
  <si>
    <t>2525-6319 · Financial Accounting Services Prof Serv</t>
  </si>
  <si>
    <t>2529-6319 · Other Fiscal Services Prof Serv</t>
  </si>
  <si>
    <t>Office &amp; Business Expense Total</t>
  </si>
  <si>
    <t>2551-6341 · Transportation - Contracted, Non-Disabled Students Home to School</t>
  </si>
  <si>
    <t>2551-6342 · Transportation - Contracted, Non-Disabled Students Non-Route</t>
  </si>
  <si>
    <t>Transportation Total</t>
  </si>
  <si>
    <t>5122-6614 · Principal - Long Term Loans</t>
  </si>
  <si>
    <t>5222-6624 · Interest - Long Term Loans</t>
  </si>
  <si>
    <t>Interest Total</t>
  </si>
  <si>
    <t>Employees</t>
  </si>
  <si>
    <t>Instructional</t>
  </si>
  <si>
    <t>Support</t>
  </si>
  <si>
    <t>Admin</t>
  </si>
  <si>
    <t>Students (End of Year Count)</t>
  </si>
  <si>
    <t>WADA</t>
  </si>
  <si>
    <t>FY25 BUDGET DRAFT</t>
  </si>
  <si>
    <t>Comments</t>
  </si>
  <si>
    <t>Rent</t>
  </si>
  <si>
    <t>FRL</t>
  </si>
  <si>
    <t>LEP</t>
  </si>
  <si>
    <t>IEP</t>
  </si>
  <si>
    <t>FY25 Budget Summary</t>
  </si>
  <si>
    <t>(FY24 Budgeted)</t>
  </si>
  <si>
    <t>5151 · Food - Students</t>
  </si>
  <si>
    <t>1111-6161 · ES Instruction NC PT</t>
  </si>
  <si>
    <t>1191-6131 · Summer Instr Supp Pay</t>
  </si>
  <si>
    <t>2322-6151 · Community Serv NC FT</t>
  </si>
  <si>
    <t>1191-6231 · Summer Instr Soc Sec</t>
  </si>
  <si>
    <t>1191-6232 · Summer Instr Medicare</t>
  </si>
  <si>
    <t>2311-6271 · Board Unemp</t>
  </si>
  <si>
    <t>2542-6333 · Facilities Rent</t>
  </si>
  <si>
    <t>Rent Total</t>
  </si>
  <si>
    <t>2114-6412 · Technology Supplies</t>
  </si>
  <si>
    <t>2329-6319 · Other Exec Admin Prof Serv</t>
  </si>
  <si>
    <t>2511-6319 · Bness Off Prof Serv</t>
  </si>
  <si>
    <t>2511-6411 · Bness Off Supplies</t>
  </si>
  <si>
    <t>2511-6412 · Bness Off Tech Supplies</t>
  </si>
  <si>
    <t>2525-6412 · Technology Supplies</t>
  </si>
  <si>
    <t>Students</t>
  </si>
  <si>
    <t>Summer School</t>
  </si>
  <si>
    <t>ADA PK-12</t>
  </si>
  <si>
    <t>Food Expenses</t>
  </si>
  <si>
    <t>2542-6339 · Facilities Oth Prop Serv</t>
  </si>
  <si>
    <t>Unique</t>
  </si>
  <si>
    <t>Position</t>
  </si>
  <si>
    <t>FTE</t>
  </si>
  <si>
    <t>Retirement</t>
  </si>
  <si>
    <t>SY23-24</t>
  </si>
  <si>
    <t>SY24-25</t>
  </si>
  <si>
    <t>SY25-26</t>
  </si>
  <si>
    <t>Event</t>
  </si>
  <si>
    <t xml:space="preserve">1111 · ES Instruction </t>
  </si>
  <si>
    <t>Certified</t>
  </si>
  <si>
    <t>Not Certified</t>
  </si>
  <si>
    <t>Blank</t>
  </si>
  <si>
    <t>&lt;leave blank&gt;</t>
  </si>
  <si>
    <t xml:space="preserve">Total 1111 - ES Instruction </t>
  </si>
  <si>
    <t>FTEs (Instructional)</t>
  </si>
  <si>
    <t>Students/FTE</t>
  </si>
  <si>
    <t>Salaries - Certified</t>
  </si>
  <si>
    <t>Salaries - Not Certified</t>
  </si>
  <si>
    <t>Salaries - Blank</t>
  </si>
  <si>
    <t>1131 · MS Instruction</t>
  </si>
  <si>
    <t>Total 1131 - MS Instruction</t>
  </si>
  <si>
    <t>1151 · HS Instruction</t>
  </si>
  <si>
    <t>Total 1151 - HS Instruction</t>
  </si>
  <si>
    <t>1191 · Summer School</t>
  </si>
  <si>
    <t>Total 1191 - Summer School</t>
  </si>
  <si>
    <t>1221 · SPED</t>
  </si>
  <si>
    <t>Total 1221 - SPED</t>
  </si>
  <si>
    <t>1251 · Supp Instruct</t>
  </si>
  <si>
    <t>Total 1251 - Supp Instruct</t>
  </si>
  <si>
    <t>1271 · Bilingual Instruction</t>
  </si>
  <si>
    <t>Total 1271 - Bilingual Instruction</t>
  </si>
  <si>
    <t>FTEs (Support)</t>
  </si>
  <si>
    <t>1411 · Stud Act</t>
  </si>
  <si>
    <t>Total 1411 - Stud Act</t>
  </si>
  <si>
    <t>1421 · Student Ath</t>
  </si>
  <si>
    <t>Total 1421 - Student Ath</t>
  </si>
  <si>
    <t>2113 · Soc Work</t>
  </si>
  <si>
    <t>Total 2113 - Soc Work</t>
  </si>
  <si>
    <t>2114 · Stu Sup</t>
  </si>
  <si>
    <t>Total 2114 - Stu Sup</t>
  </si>
  <si>
    <t>FTEs (Admin)</t>
  </si>
  <si>
    <t>2119 · Other Attendance and Social Work Services</t>
  </si>
  <si>
    <t>Total 2119 - Other Attendance and Social Work Services</t>
  </si>
  <si>
    <t>2122 · Counseling</t>
  </si>
  <si>
    <t>Total 2122 - Counseling</t>
  </si>
  <si>
    <t>2124 · Information Services</t>
  </si>
  <si>
    <t>Total 2124 - Information Services</t>
  </si>
  <si>
    <t>2125 · Student Information Systems</t>
  </si>
  <si>
    <t>Total 2125 - Student Information Systems</t>
  </si>
  <si>
    <t>2126 · Student Placement Services</t>
  </si>
  <si>
    <t>Total 2126 - Student Placement Services</t>
  </si>
  <si>
    <t>2129 · Other Guidance Services</t>
  </si>
  <si>
    <t>Total 2129 - Other Guidance Services</t>
  </si>
  <si>
    <t>2134 · Nursing</t>
  </si>
  <si>
    <t>Total 2134 - Nursing</t>
  </si>
  <si>
    <t>2139 · Other Health Services</t>
  </si>
  <si>
    <t>Total 2139 - Other Health Services</t>
  </si>
  <si>
    <t>2142 · Psych Test</t>
  </si>
  <si>
    <t>Total 2142 - Psych Test</t>
  </si>
  <si>
    <t>2143 · Psych Svcs</t>
  </si>
  <si>
    <t>Total 2143 - Psych Svcs</t>
  </si>
  <si>
    <t>2152 · Speech Path</t>
  </si>
  <si>
    <t>Total 2152 - Speech Path</t>
  </si>
  <si>
    <t>2191 · Occ Therapy</t>
  </si>
  <si>
    <t>Total 2191 - Occ Therapy</t>
  </si>
  <si>
    <t>2211 · Improvement of Instructional Services</t>
  </si>
  <si>
    <t>Total 2211 - Improvement of Instructional Services</t>
  </si>
  <si>
    <t>2212 · Instruction and Curriculum Development Services</t>
  </si>
  <si>
    <t>Total 2212 - Instruction and Curriculum Development Services</t>
  </si>
  <si>
    <t>2213 · PD</t>
  </si>
  <si>
    <t>Total 2213 - PD</t>
  </si>
  <si>
    <t>2221 · Library Management</t>
  </si>
  <si>
    <t>Total 2221 - Library Management</t>
  </si>
  <si>
    <t>2222 · Library</t>
  </si>
  <si>
    <t>Total 2222 - Library</t>
  </si>
  <si>
    <t>2225 · Instruct Tech</t>
  </si>
  <si>
    <t>Total 2225 - Instruct Tech</t>
  </si>
  <si>
    <t>2321 · Executive Admin</t>
  </si>
  <si>
    <t>Total 2321 - Executive Admin</t>
  </si>
  <si>
    <t>2322 · Community Serv</t>
  </si>
  <si>
    <t>Total 2322 - Community Serv</t>
  </si>
  <si>
    <t>2323 · Staff Relations and Negotiations Services</t>
  </si>
  <si>
    <t>Total 2323 - Staff Relations and Negotiations Services</t>
  </si>
  <si>
    <t>2329 · Other Exce Admin</t>
  </si>
  <si>
    <t>Total 2329 - Other Exce Admin</t>
  </si>
  <si>
    <t>2331 · IT Admin</t>
  </si>
  <si>
    <t>Total 2331 - IT Admin</t>
  </si>
  <si>
    <t>2411 · Building Admin</t>
  </si>
  <si>
    <t>Total 2411 - Building Admin</t>
  </si>
  <si>
    <t>2511 · Business Office</t>
  </si>
  <si>
    <t>Total 2511 - Business Office</t>
  </si>
  <si>
    <t>2521 · Fiscal Service Area Direction</t>
  </si>
  <si>
    <t>Total 2521 - Fiscal Service Area Direction</t>
  </si>
  <si>
    <t>2541 · Maint of Plant</t>
  </si>
  <si>
    <t>Total 2541 - Maint of Plant</t>
  </si>
  <si>
    <t>2542 · Care and Upkeep of Buildings Services</t>
  </si>
  <si>
    <t>Total 2542 - Care and Upkeep of Buildings Services</t>
  </si>
  <si>
    <t>2546 · Security Services</t>
  </si>
  <si>
    <t>Total 2546 - Security Services</t>
  </si>
  <si>
    <t>2551 · Transportation - Contracted, Non-Disabled Students</t>
  </si>
  <si>
    <t>Total 2551 - Transportation - Contracted, Non-Disabled Students</t>
  </si>
  <si>
    <t>2552 · Transportation - District-Operated, Non-Disabled Students</t>
  </si>
  <si>
    <t>Total 2552 - Transportation - District-Operated, Non-Disabled Students</t>
  </si>
  <si>
    <t>2562 · Food Preparation</t>
  </si>
  <si>
    <t>Total Salaries - Blank</t>
  </si>
  <si>
    <t>2641 · Staff Services, Mgmt</t>
  </si>
  <si>
    <t>Total 2641 - Staff Services, Mgmt</t>
  </si>
  <si>
    <t>2642 · Personnel Recruitment</t>
  </si>
  <si>
    <t>Total 2642 - Personnel Recruitment</t>
  </si>
  <si>
    <t>2644 · Professional Development NonInstructional</t>
  </si>
  <si>
    <t>Total 2644 - Professional Development NonInstructional</t>
  </si>
  <si>
    <t>2649 · Staff Services, Other</t>
  </si>
  <si>
    <t>Total 2649 - Staff Services, Other</t>
  </si>
  <si>
    <t>2651 · Statistical Services, Mgmt</t>
  </si>
  <si>
    <t>Total 2651 - Statistical Services, Mgmt</t>
  </si>
  <si>
    <t>2659 · Other Statistical Services</t>
  </si>
  <si>
    <t>Total 2659 - Other Statistical Services</t>
  </si>
  <si>
    <t>3811 · Custody and Care of Children Services</t>
  </si>
  <si>
    <t>Total 3811 - Custody and Care of Children Services</t>
  </si>
  <si>
    <t>3812 · Afterschool</t>
  </si>
  <si>
    <t>Total 3812 - Afterschool</t>
  </si>
  <si>
    <t>3912 · Par Involve</t>
  </si>
  <si>
    <t>Total 3912 - Par Involve</t>
  </si>
  <si>
    <t>END</t>
  </si>
  <si>
    <t>Total Salaries</t>
  </si>
  <si>
    <t>Total FTES</t>
  </si>
  <si>
    <t>Vendor</t>
  </si>
  <si>
    <t>2114-6412 · Stu Sup Prof Serv</t>
  </si>
  <si>
    <t>Nursing Supplies</t>
  </si>
  <si>
    <t>-</t>
  </si>
  <si>
    <t>Fund Balance</t>
  </si>
  <si>
    <t>$$</t>
  </si>
  <si>
    <t>Private donations</t>
  </si>
  <si>
    <t>% of Budget</t>
  </si>
  <si>
    <r>
      <t xml:space="preserve">With ESSER funding winding down, CCS is focused on creating and maintaining a sustainable budget, while building up the fund balance reserves.  
This budget is a working draft, showing a positive operating income of $174,263. CCS Staff and financial partner continue to review line item detail, to ensure budget reflects FY25 plans and priorities. Each $100k decrease in expense will add 1/2 % Fund balance. For example, to obtain 10% fund balance in FY25, approx. $1M in expenses (or increase in rev) would need to be planned. 
FY25 Budget reflects an 11% increase in Revenue and 1% increase in expense.
</t>
    </r>
    <r>
      <rPr>
        <b/>
        <sz val="14"/>
        <color theme="1"/>
        <rFont val="Aptos Narrow"/>
        <family val="2"/>
        <scheme val="minor"/>
      </rPr>
      <t>REVENUE $23.8M</t>
    </r>
    <r>
      <rPr>
        <sz val="14"/>
        <color theme="1"/>
        <rFont val="Aptos Narrow"/>
        <family val="2"/>
        <scheme val="minor"/>
      </rPr>
      <t xml:space="preserve">
</t>
    </r>
    <r>
      <rPr>
        <b/>
        <sz val="14"/>
        <color theme="1"/>
        <rFont val="Aptos Narrow"/>
        <family val="2"/>
        <scheme val="minor"/>
      </rPr>
      <t>$19M</t>
    </r>
    <r>
      <rPr>
        <sz val="14"/>
        <color theme="1"/>
        <rFont val="Aptos Narrow"/>
        <family val="2"/>
        <scheme val="minor"/>
      </rPr>
      <t xml:space="preserve"> State Funding contributes 80% to overall revenue. State Basic Formula funding is calculated on student enrollment and attendance. The budget is based on approx FY24 student enrollment and attendance rates at $12,443 per WADA. WADA is 42 points greater than FY24 FWADA estimate. DESE decreased the FRL threshold therefore raising the weight.
</t>
    </r>
    <r>
      <rPr>
        <b/>
        <sz val="14"/>
        <color theme="1"/>
        <rFont val="Aptos Narrow"/>
        <family val="2"/>
        <scheme val="minor"/>
      </rPr>
      <t xml:space="preserve">$2M </t>
    </r>
    <r>
      <rPr>
        <sz val="14"/>
        <color theme="1"/>
        <rFont val="Aptos Narrow"/>
        <family val="2"/>
        <scheme val="minor"/>
      </rPr>
      <t xml:space="preserve">Local Prop C based on $1513 confirmed DESE rate * prior year WADA. 
</t>
    </r>
    <r>
      <rPr>
        <b/>
        <sz val="14"/>
        <color theme="1"/>
        <rFont val="Aptos Narrow"/>
        <family val="2"/>
        <scheme val="minor"/>
      </rPr>
      <t>$1.5M</t>
    </r>
    <r>
      <rPr>
        <sz val="14"/>
        <color theme="1"/>
        <rFont val="Aptos Narrow"/>
        <family val="2"/>
        <scheme val="minor"/>
      </rPr>
      <t xml:space="preserve"> Federal Revenue: Title allocations equal to FY24 funding. 24-25 SPED posted allocation amount. FY25 Title allocation amount will be released soon.  
</t>
    </r>
    <r>
      <rPr>
        <b/>
        <sz val="14"/>
        <color theme="1"/>
        <rFont val="Aptos Narrow"/>
        <family val="2"/>
        <scheme val="minor"/>
      </rPr>
      <t>$1.2M</t>
    </r>
    <r>
      <rPr>
        <sz val="14"/>
        <color theme="1"/>
        <rFont val="Aptos Narrow"/>
        <family val="2"/>
        <scheme val="minor"/>
      </rPr>
      <t xml:space="preserve"> Donations: A fundraising plan will outline donation/grant detail to support this goal.
</t>
    </r>
    <r>
      <rPr>
        <b/>
        <sz val="14"/>
        <color theme="1"/>
        <rFont val="Aptos Narrow"/>
        <family val="2"/>
        <scheme val="minor"/>
      </rPr>
      <t xml:space="preserve">EXPENSES $23.6M
</t>
    </r>
    <r>
      <rPr>
        <sz val="14"/>
        <color theme="1"/>
        <rFont val="Aptos Narrow"/>
        <family val="2"/>
        <scheme val="minor"/>
      </rPr>
      <t xml:space="preserve">$12.3M Salary/Benefits is a 5% increase from FY24. 52% of bugdet. 
$11.3M Operating Expenses are input based on school third party vendor spending plans.
</t>
    </r>
  </si>
  <si>
    <t>Prop C FY24 WADA (150)* $1,513</t>
  </si>
  <si>
    <t>Add 4th Grade; 205 EOY at 85% attendance; 177 ADA</t>
  </si>
  <si>
    <t>5397 · Other State Revenue</t>
  </si>
  <si>
    <t>5422 · Cares Esser III</t>
  </si>
  <si>
    <t>Summer ESSER</t>
  </si>
  <si>
    <t>5448 · Food Service-Snacks</t>
  </si>
  <si>
    <t>Teacher Stipends</t>
  </si>
  <si>
    <t>1111-6151 · ES Instruction NC FT</t>
  </si>
  <si>
    <t>1111-6153 · ES Instruction Subs</t>
  </si>
  <si>
    <t>No Subs Budgeted</t>
  </si>
  <si>
    <t>2321-6131 · Exec Admin Supp Pay</t>
  </si>
  <si>
    <t>2411-6111 · Building Admin Cert FT</t>
  </si>
  <si>
    <t>2558-6131 · Transportation Sp Funds Supp Pay</t>
  </si>
  <si>
    <t>2558-6231 · Transportation Sp Funds Soc Sec</t>
  </si>
  <si>
    <t>2558-6232 · Transportation Sp Funds Medicare</t>
  </si>
  <si>
    <t>2321-6221 · Exec Admin NC PRS</t>
  </si>
  <si>
    <t>2542-6334 · Facilities Equip Rent</t>
  </si>
  <si>
    <t>2542-6521 · Facilities Buildings</t>
  </si>
  <si>
    <t>2542-6531 · Facilities Other Improvements</t>
  </si>
  <si>
    <t xml:space="preserve">2542-6541 · Facilities Equipment   </t>
  </si>
  <si>
    <t>1111-6391 · ES Field Trip</t>
  </si>
  <si>
    <t>1111-6431 · Textbooks</t>
  </si>
  <si>
    <t xml:space="preserve">1111-6541 · ES Instruction Equipment   </t>
  </si>
  <si>
    <t xml:space="preserve">1111-6543 · ES Instruction Tech Equipment   </t>
  </si>
  <si>
    <t>1191-6411 · Summer Instr Supplies</t>
  </si>
  <si>
    <t>2222-6441 · Library Books</t>
  </si>
  <si>
    <t>2222-6542 · Library Equip Instruct</t>
  </si>
  <si>
    <t>2563-6319 · Food Delivery Prof Serv</t>
  </si>
  <si>
    <t>2563-6471 · Food Delivery Snack</t>
  </si>
  <si>
    <t>2331-6319 · IT Admin Prof Serv</t>
  </si>
  <si>
    <t>2411-6319 · Building Admin Prof Serv</t>
  </si>
  <si>
    <t>2523-6319 · Receiving and Disbursing Funds Prof Serv</t>
  </si>
  <si>
    <t>2572-6411 · Purchasing Services Supplies</t>
  </si>
  <si>
    <t xml:space="preserve">2572-6541 · Purchasing Services Equipment   </t>
  </si>
  <si>
    <t>2572-6543 · Purchasing Svcs Tech Equipment</t>
  </si>
  <si>
    <t>2574-6363 · Printing</t>
  </si>
  <si>
    <t>2633-6362 · Public Information Advertising</t>
  </si>
  <si>
    <t>2558-6341 · Transportation Sp Funds Transportation</t>
  </si>
  <si>
    <t>Teacher-Kinder</t>
  </si>
  <si>
    <t>Teacher-1st ELA</t>
  </si>
  <si>
    <t xml:space="preserve">Teacher Science - Lower Grade </t>
  </si>
  <si>
    <t xml:space="preserve">Teacher 1st &amp; 2nd Math </t>
  </si>
  <si>
    <t>Teacher-2nd ELA</t>
  </si>
  <si>
    <t>Teacher-3rd ELA</t>
  </si>
  <si>
    <t>Teacher-4th ELA</t>
  </si>
  <si>
    <t>Teacher-SS</t>
  </si>
  <si>
    <t>Teacher - Additional Elem</t>
  </si>
  <si>
    <t>Teacher 5th - ELA</t>
  </si>
  <si>
    <t>Teacher-MS 6</t>
  </si>
  <si>
    <t>Teacher-MS 7</t>
  </si>
  <si>
    <t>Teacher-MS 8</t>
  </si>
  <si>
    <t xml:space="preserve">Teacher - MS - Socail Studies </t>
  </si>
  <si>
    <t xml:space="preserve">Teacher-SEL/Wellness Elementary </t>
  </si>
  <si>
    <t>Teacher-Elective - Physical Education</t>
  </si>
  <si>
    <t>Teacher-Elective</t>
  </si>
  <si>
    <t>Teacher Resident</t>
  </si>
  <si>
    <t>Interventionist</t>
  </si>
  <si>
    <t>Stipends</t>
  </si>
  <si>
    <t>N/A</t>
  </si>
  <si>
    <t>Summer School Stipends</t>
  </si>
  <si>
    <t>School Counselor</t>
  </si>
  <si>
    <t>Dean of Culture</t>
  </si>
  <si>
    <t>TSS_SPED_1</t>
  </si>
  <si>
    <t>Director of STEM (Instructional Dir)</t>
  </si>
  <si>
    <t>Director of Humanities (Instructional Dir)</t>
  </si>
  <si>
    <t>Executive Director</t>
  </si>
  <si>
    <t>Development Associate</t>
  </si>
  <si>
    <t>Student &amp; Comm Affairs Manager</t>
  </si>
  <si>
    <t>Principal-ES</t>
  </si>
  <si>
    <t>Principal-MS</t>
  </si>
  <si>
    <t>Receptionist</t>
  </si>
  <si>
    <t>Office Manager</t>
  </si>
  <si>
    <t>Dir of Operations</t>
  </si>
  <si>
    <t>3812-6161 · Afterschool NC PT</t>
  </si>
  <si>
    <t>Afterschool Stipends</t>
  </si>
  <si>
    <t>SUBS</t>
  </si>
  <si>
    <t>NWEA Testing</t>
  </si>
  <si>
    <t>Field Trips</t>
  </si>
  <si>
    <t>Classroom Instructional Supplies</t>
  </si>
  <si>
    <t>INQUIRED InquirED Soc Studies Annual Subscription</t>
  </si>
  <si>
    <t>CURRICULUM Curriculum Associates LLC (iReady) Software for students</t>
  </si>
  <si>
    <t>FCOVEY Franklin Covey Client Sales: Leader In Me</t>
  </si>
  <si>
    <t>1111-6541 · ES Instruction Equipment</t>
  </si>
  <si>
    <t>PowerSchool (SIS Annual Hosted Subscription)</t>
  </si>
  <si>
    <t>PowerSchool (SIS Hosting SSL Cert)</t>
  </si>
  <si>
    <t>PowerSchool (SIS PD + Subscrip</t>
  </si>
  <si>
    <t>PowerSchool (Enrollment Registration)</t>
  </si>
  <si>
    <t>Core Data</t>
  </si>
  <si>
    <t>BJC</t>
  </si>
  <si>
    <t>Marr: Audit &amp; 990</t>
  </si>
  <si>
    <t>Legal</t>
  </si>
  <si>
    <t>Liability D&amp;O</t>
  </si>
  <si>
    <t>Other Consultants</t>
  </si>
  <si>
    <t>MO Charter Public Schools Assoc Fee</t>
  </si>
  <si>
    <t>Executive Admin Supplies</t>
  </si>
  <si>
    <t>2322-6319 · Recruitment Prof Serv</t>
  </si>
  <si>
    <t>Social Media Management (Imani)</t>
  </si>
  <si>
    <t>2322-6411 · Community Services Supplies</t>
  </si>
  <si>
    <t>School Mint Enroll</t>
  </si>
  <si>
    <t>Bank Fees</t>
  </si>
  <si>
    <t>Gadellnet IT Service</t>
  </si>
  <si>
    <t>2331-6412 · IT Admin Supplies</t>
  </si>
  <si>
    <t>Best Buy: Teacher laptops</t>
  </si>
  <si>
    <t>Office Supplies</t>
  </si>
  <si>
    <t>Postage</t>
  </si>
  <si>
    <t>Google Workspace</t>
  </si>
  <si>
    <t>Misc (Zoom, Calendly, Mailchimp, etc)</t>
  </si>
  <si>
    <t>Microsoft</t>
  </si>
  <si>
    <t>Bamboo CODE 2643 6412</t>
  </si>
  <si>
    <t>Paypool (Anybill)</t>
  </si>
  <si>
    <t>2525-6319 · Bness Off Prof Serv</t>
  </si>
  <si>
    <t>SUI Software</t>
  </si>
  <si>
    <t>Innovative Options-SDAC Consulting</t>
  </si>
  <si>
    <t>Cleaning Strategies</t>
  </si>
  <si>
    <t>Misc Repairs &amp; Maint</t>
  </si>
  <si>
    <t>Wells Fargo: Copier</t>
  </si>
  <si>
    <t>REPUBLIC Republic Services</t>
  </si>
  <si>
    <t>Boxwood Landscaping</t>
  </si>
  <si>
    <t>Boxwood Snow Removal</t>
  </si>
  <si>
    <t>ROTTLER Rottler Pest Solutions</t>
  </si>
  <si>
    <t>2542-6361 · Facilities Phone/internet</t>
  </si>
  <si>
    <t>NEXTIVA Nextiva (Phones)</t>
  </si>
  <si>
    <t>LEVEL3 Level 3 Communications, LLC (Wifi + Connect buildings phone internet)</t>
  </si>
  <si>
    <t>Facilities Supplies</t>
  </si>
  <si>
    <t>Facility Planning</t>
  </si>
  <si>
    <t>Outsourced Printing</t>
  </si>
  <si>
    <t>Midwest Electric System (Annual Monitoring)</t>
  </si>
  <si>
    <t>Midwest Electric System Test &amp; Inspection</t>
  </si>
  <si>
    <t>Midwest Electric System Service Calls</t>
  </si>
  <si>
    <t>Transportation Services</t>
  </si>
  <si>
    <t>Field Trip Transportation</t>
  </si>
  <si>
    <t>ESSER III Summer School Transportation</t>
  </si>
  <si>
    <t>Food Services</t>
  </si>
  <si>
    <t>Faculty Recruitment</t>
  </si>
  <si>
    <t>3912-6411 · PARENT INVOLVEMENT</t>
  </si>
  <si>
    <t>Parent Involvement</t>
  </si>
  <si>
    <t>Loan Payment-Int ONLY for (Portables) 4 total classrooms</t>
  </si>
  <si>
    <t>Principal $400,000 Loan 1%</t>
  </si>
  <si>
    <t>Adding a grade level each year</t>
  </si>
  <si>
    <t>ADA based on 85% attendance</t>
  </si>
  <si>
    <t>ESSER III summer School, not included in State formula</t>
  </si>
  <si>
    <t>State Aid Assumptions</t>
  </si>
  <si>
    <t>CSP</t>
  </si>
  <si>
    <t>x</t>
  </si>
  <si>
    <t>Fundraising 5192</t>
  </si>
  <si>
    <t>Confirmed</t>
  </si>
  <si>
    <t>FY23</t>
  </si>
  <si>
    <t>FY24</t>
  </si>
  <si>
    <t>FY25</t>
  </si>
  <si>
    <t>FY26</t>
  </si>
  <si>
    <t>FY27</t>
  </si>
  <si>
    <t>FY28</t>
  </si>
  <si>
    <t>FY29</t>
  </si>
  <si>
    <t>TOTAL</t>
  </si>
  <si>
    <t>Opportunity Trust</t>
  </si>
  <si>
    <t>TOT-ED Positions</t>
  </si>
  <si>
    <t>CSGF</t>
  </si>
  <si>
    <t>New Schools Launch Funding (NSVF)</t>
  </si>
  <si>
    <t>General</t>
  </si>
  <si>
    <t>DESE Prop C rate $1513 * prior YR WADA</t>
  </si>
  <si>
    <t>Misc Rev</t>
  </si>
  <si>
    <t>$109k CSP funded</t>
  </si>
  <si>
    <t>$10k funded by CSP</t>
  </si>
  <si>
    <t>CSP Funded</t>
  </si>
  <si>
    <t>1% down and Interest only 18 mths</t>
  </si>
  <si>
    <t>$75k per bus, 3 buses; field trips and Summer School</t>
  </si>
  <si>
    <t>$75k*3 Buses</t>
  </si>
  <si>
    <t>1% down</t>
  </si>
  <si>
    <t>Includes $50k facility planning</t>
  </si>
  <si>
    <t>$366,755 CSP funded</t>
  </si>
  <si>
    <t>$60k CSP funded; Billboard, Staff Tech, EdOps Support</t>
  </si>
  <si>
    <t xml:space="preserve">New Staffing model: $353k CSP </t>
  </si>
  <si>
    <t>EdOps Data Service-Reviewing Contract</t>
  </si>
  <si>
    <t>BJC Contract-Reviewing</t>
  </si>
  <si>
    <t>EdOps Finance; $30k CSP funded</t>
  </si>
  <si>
    <t>Billboard CSP Funded</t>
  </si>
  <si>
    <t>Summer ESSER Transportation</t>
  </si>
  <si>
    <t>Interest Only 18 Months</t>
  </si>
  <si>
    <t>WADA calc based on student ADA plus FRL, IEP, LEP Weights</t>
  </si>
  <si>
    <t>Comp 24 to 25</t>
  </si>
  <si>
    <t>Classroom Furniture-refresh existing classrooms</t>
  </si>
  <si>
    <t>Staff Appreciation</t>
  </si>
  <si>
    <t>Ignite Tutoing</t>
  </si>
  <si>
    <t>BRDTRACK BOARDONTRACK, INC</t>
  </si>
  <si>
    <t>VACANT</t>
  </si>
  <si>
    <t>Ellie Richardson</t>
  </si>
  <si>
    <t>Altreece Timmons</t>
  </si>
  <si>
    <t>Chinara Meeks</t>
  </si>
  <si>
    <t>Habiku Smittie</t>
  </si>
  <si>
    <t>Lauren Hinkson</t>
  </si>
  <si>
    <t>Yolanda Jackson</t>
  </si>
  <si>
    <t>Desiree Buchanan</t>
  </si>
  <si>
    <t>Ariel Miller</t>
  </si>
  <si>
    <t xml:space="preserve">3rd Math &amp; Science </t>
  </si>
  <si>
    <t>Tylia Higgins</t>
  </si>
  <si>
    <t>4th Math &amp; Science</t>
  </si>
  <si>
    <t>Ciara Fisher</t>
  </si>
  <si>
    <t>Nilsen Zach</t>
  </si>
  <si>
    <t>Janie Laughridge (Stanner)</t>
  </si>
  <si>
    <t>Ashley Rhodes</t>
  </si>
  <si>
    <t>Adonica Radford</t>
  </si>
  <si>
    <t>Stipends - Teachers/Co-Teachers Sign on bonus</t>
  </si>
  <si>
    <t>Stipends - DSCA projects</t>
  </si>
  <si>
    <t>ESSER III 4 42210: REV 5422</t>
  </si>
  <si>
    <t xml:space="preserve">Kiely Erin </t>
  </si>
  <si>
    <t xml:space="preserve">Bell Rachele </t>
  </si>
  <si>
    <t>Denise Griffin</t>
  </si>
  <si>
    <t>Rebecca Maldonado</t>
  </si>
  <si>
    <t>Courtney Moulder (90% Paid TOT)</t>
  </si>
  <si>
    <t>LaKeisha Seymour (90% Paid TOT)</t>
  </si>
  <si>
    <t>Ward, Carmen</t>
  </si>
  <si>
    <t>Vacant</t>
  </si>
  <si>
    <t xml:space="preserve">Wright Deborah </t>
  </si>
  <si>
    <t xml:space="preserve">Beasley Tamara </t>
  </si>
  <si>
    <t>Name (First Last)</t>
  </si>
  <si>
    <t>FY25 estimated 177 ADA; 211 WADA; $10,300 Per WADA</t>
  </si>
  <si>
    <t>CSP $888k, Summer ESSER III $104k; Title Allocations; $190k food</t>
  </si>
  <si>
    <t>~144</t>
  </si>
  <si>
    <t>CEP: DESE threshold reduced to 16.73%, increasing weight</t>
  </si>
  <si>
    <t>5384 · School Safety Grant</t>
  </si>
  <si>
    <t>5179 · Other Pupil Income - Fundraising</t>
  </si>
  <si>
    <t>2642-6411 · Recruitment Supplies</t>
  </si>
  <si>
    <t>2542-6319 · Facilities Prof Serv</t>
  </si>
  <si>
    <t>2546-6543 · Security Svcs Tech Equipment</t>
  </si>
  <si>
    <t>Contingency</t>
  </si>
  <si>
    <t>CSP Art Class Supplies</t>
  </si>
  <si>
    <t>CSP New Classroom Supplies &amp; Materials</t>
  </si>
  <si>
    <t>CSP Student Chromebooks</t>
  </si>
  <si>
    <t>CSP Eureka Squared Math Curriculum</t>
  </si>
  <si>
    <t>CSP Open-Up ELA Curriculum</t>
  </si>
  <si>
    <t>CSP Amplify Science Curriculum</t>
  </si>
  <si>
    <t>CSP Classroom Table &amp; Desk/Chair Sets</t>
  </si>
  <si>
    <t>CSP Flexible Seating</t>
  </si>
  <si>
    <t>CSP Flex Space Conversation Zone</t>
  </si>
  <si>
    <t>CSP Classroom Rugs</t>
  </si>
  <si>
    <t>CSP Planner Studio Standing Tables</t>
  </si>
  <si>
    <t>CSP Rolling Supply Carts</t>
  </si>
  <si>
    <t>CSP Storage Cabinets</t>
  </si>
  <si>
    <t>CSP Vibe Board</t>
  </si>
  <si>
    <t>CSP Mobile Makerspace Equipment</t>
  </si>
  <si>
    <t>CSP Above Ground Playground Equipment</t>
  </si>
  <si>
    <t>CSP Active Panel XL &amp; Install</t>
  </si>
  <si>
    <t>CSP Teacher Desks &amp; Chairs</t>
  </si>
  <si>
    <t>CSP Picnic and Outdoor Tables &amp; Benches</t>
  </si>
  <si>
    <t>CSP Flex Space Standing Desk Zone</t>
  </si>
  <si>
    <t>CSP Portable Small group meeting pods or booths for Learning Lab</t>
  </si>
  <si>
    <t>CSP Teacher &amp; Leader PD/Coaching- CSP Funded</t>
  </si>
  <si>
    <t>CSP Staff Retreat-CSP Funded</t>
  </si>
  <si>
    <t>CSP Staff and leader trips - 12 @ $2,000 each</t>
  </si>
  <si>
    <t>PD Supplies</t>
  </si>
  <si>
    <t>CSP Staff Technology-Under 5K</t>
  </si>
  <si>
    <t>CSP EdOps</t>
  </si>
  <si>
    <t>CRICKET Cricket Wireless</t>
  </si>
  <si>
    <t>CSP Library Books</t>
  </si>
  <si>
    <t>CSP Library Copier and Printer + Maintnance</t>
  </si>
  <si>
    <t>CSP Shelves, tables &amp; seating for library/Flex Space</t>
  </si>
  <si>
    <t>CSP Epson Large Scale Wireless Printer</t>
  </si>
  <si>
    <t>CSP Student Recruitment-Billboard</t>
  </si>
  <si>
    <t>15 Teachers; $200 Day;</t>
  </si>
  <si>
    <t>Paid by directly by NSVF</t>
  </si>
  <si>
    <t>Added 06.20.24</t>
  </si>
  <si>
    <t>Added PER Lennel/Courtney</t>
  </si>
  <si>
    <t>Write Grants field trips</t>
  </si>
  <si>
    <t>Classroom Supplies</t>
  </si>
  <si>
    <t>$1500/CLASS: Tables, desks, bookshelves</t>
  </si>
  <si>
    <t>Getting Quote</t>
  </si>
  <si>
    <t>Review EdOps Data</t>
  </si>
  <si>
    <t>Nurse applying for Grant</t>
  </si>
  <si>
    <t>PD meals</t>
  </si>
  <si>
    <t>$12/Student (based on current enrollment)</t>
  </si>
  <si>
    <t>KEEP? 10k in CSP staff tech</t>
  </si>
  <si>
    <t>$208.33/Mth</t>
  </si>
  <si>
    <t>$245/MTH</t>
  </si>
  <si>
    <t>Added 06.20</t>
  </si>
  <si>
    <t>$5600/MTH</t>
  </si>
  <si>
    <t>$65/HR-Still Reviewing</t>
  </si>
  <si>
    <t>Based on Rent Schedule</t>
  </si>
  <si>
    <t>$350/MTH (No Recycl)</t>
  </si>
  <si>
    <t>$1700/MTH</t>
  </si>
  <si>
    <t>Review Land Lines</t>
  </si>
  <si>
    <t>$593/MTH: Review-Very High</t>
  </si>
  <si>
    <t>No cell phones</t>
  </si>
  <si>
    <t>Reviewing</t>
  </si>
  <si>
    <t>Placeholder for Aug 24 planning</t>
  </si>
  <si>
    <t>Poster printing/lamination</t>
  </si>
  <si>
    <t>$1331 FY24</t>
  </si>
  <si>
    <t>$75k Per Bus</t>
  </si>
  <si>
    <t>est_AN</t>
  </si>
  <si>
    <t>$4.29 Lunch; 2.37 Break; 1.03 Snack; $7650 ANnual Fee: 210 students; 164 Days</t>
  </si>
  <si>
    <t>Need Amort for loan Cal $26k Int ONLY First 18 months</t>
  </si>
  <si>
    <t>1% due at Closing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</si>
</sst>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5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b/>
      <sz val="14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0"/>
      <name val="Arial"/>
      <family val="2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C65911"/>
      <name val="Arial"/>
      <family val="2"/>
    </font>
    <font>
      <sz val="8"/>
      <color rgb="FF70AD47"/>
      <name val="Arial"/>
      <family val="2"/>
    </font>
    <font>
      <sz val="8"/>
      <color theme="1" tint="0.499984740745262"/>
      <name val="Arial"/>
      <family val="2"/>
    </font>
    <font>
      <sz val="8"/>
      <color theme="6"/>
      <name val="Arial"/>
      <family val="2"/>
    </font>
    <font>
      <sz val="8"/>
      <color rgb="FFF4B084"/>
      <name val="Arial"/>
      <family val="2"/>
    </font>
    <font>
      <sz val="8"/>
      <color theme="0"/>
      <name val="Arial"/>
      <family val="2"/>
    </font>
    <font>
      <b/>
      <u val="singleAccounting"/>
      <sz val="8"/>
      <color theme="0"/>
      <name val="Arial"/>
      <family val="2"/>
    </font>
    <font>
      <b/>
      <u val="singleAccounting"/>
      <sz val="8"/>
      <color indexed="9"/>
      <name val="Arial"/>
      <family val="2"/>
    </font>
    <font>
      <sz val="8"/>
      <color indexed="8"/>
      <name val="Arial"/>
      <family val="2"/>
    </font>
    <font>
      <sz val="8"/>
      <color rgb="FF4472C4"/>
      <name val="Arial"/>
      <family val="2"/>
    </font>
    <font>
      <b/>
      <sz val="8"/>
      <name val="Arial"/>
      <family val="2"/>
    </font>
    <font>
      <b/>
      <sz val="8"/>
      <color rgb="FF4472C4"/>
      <name val="Arial"/>
      <family val="2"/>
    </font>
    <font>
      <b/>
      <sz val="10"/>
      <color rgb="FF000000"/>
      <name val="Arial"/>
      <family val="2"/>
    </font>
    <font>
      <b/>
      <sz val="10"/>
      <color rgb="FFC65911"/>
      <name val="Arial"/>
      <family val="2"/>
    </font>
    <font>
      <b/>
      <sz val="10"/>
      <color rgb="FF70AD47"/>
      <name val="Arial"/>
      <family val="2"/>
    </font>
    <font>
      <sz val="8"/>
      <color rgb="FF222222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sz val="12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0"/>
      <name val="Aptos Narrow"/>
      <family val="2"/>
      <scheme val="minor"/>
    </font>
    <font>
      <b/>
      <sz val="12"/>
      <color theme="0"/>
      <name val="Aptos Display"/>
      <family val="2"/>
      <scheme val="major"/>
    </font>
    <font>
      <b/>
      <sz val="12"/>
      <color theme="1"/>
      <name val="Aptos"/>
      <family val="2"/>
    </font>
    <font>
      <sz val="12"/>
      <color theme="1"/>
      <name val="Aptos"/>
      <family val="2"/>
    </font>
    <font>
      <b/>
      <sz val="12"/>
      <color theme="0"/>
      <name val="Aptos"/>
      <family val="2"/>
    </font>
    <font>
      <sz val="12"/>
      <name val="Aptos Display"/>
      <family val="2"/>
      <scheme val="major"/>
    </font>
    <font>
      <b/>
      <sz val="12"/>
      <name val="Aptos Display"/>
      <family val="2"/>
      <scheme val="maj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name val="Aptos"/>
      <family val="2"/>
    </font>
    <font>
      <b/>
      <sz val="12"/>
      <name val="Aptos"/>
      <family val="2"/>
    </font>
    <font>
      <b/>
      <sz val="12"/>
      <color theme="0"/>
      <name val="Aptos Narrow"/>
      <family val="2"/>
    </font>
    <font>
      <sz val="12"/>
      <color theme="1"/>
      <name val="Aptos Narrow"/>
      <family val="2"/>
    </font>
    <font>
      <b/>
      <sz val="10"/>
      <color theme="0"/>
      <name val="Aptos Display"/>
      <family val="2"/>
      <scheme val="major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rgb="FF1F1F1F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2F2F8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D6D6D6"/>
        <bgColor indexed="64"/>
      </patternFill>
    </fill>
    <fill>
      <patternFill patternType="solid">
        <fgColor rgb="FFFFFBF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rgb="FF808080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0" tint="-0.24994659260841701"/>
      </left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14990691854609822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182">
    <xf numFmtId="0" fontId="0" fillId="0" borderId="0" xfId="0"/>
    <xf numFmtId="164" fontId="4" fillId="0" borderId="0" xfId="0" applyNumberFormat="1" applyFont="1"/>
    <xf numFmtId="164" fontId="4" fillId="0" borderId="0" xfId="1" applyNumberFormat="1" applyFont="1"/>
    <xf numFmtId="164" fontId="4" fillId="2" borderId="0" xfId="1" applyNumberFormat="1" applyFont="1" applyFill="1"/>
    <xf numFmtId="164" fontId="4" fillId="0" borderId="1" xfId="1" applyNumberFormat="1" applyFont="1" applyBorder="1"/>
    <xf numFmtId="164" fontId="4" fillId="2" borderId="1" xfId="1" applyNumberFormat="1" applyFont="1" applyFill="1" applyBorder="1"/>
    <xf numFmtId="164" fontId="4" fillId="0" borderId="1" xfId="0" applyNumberFormat="1" applyFont="1" applyBorder="1"/>
    <xf numFmtId="0" fontId="2" fillId="0" borderId="0" xfId="0" applyFont="1"/>
    <xf numFmtId="164" fontId="5" fillId="3" borderId="0" xfId="1" applyNumberFormat="1" applyFont="1" applyFill="1" applyAlignment="1">
      <alignment horizontal="center"/>
    </xf>
    <xf numFmtId="0" fontId="9" fillId="8" borderId="2" xfId="3" applyFont="1" applyFill="1" applyBorder="1" applyAlignment="1">
      <alignment horizontal="center"/>
    </xf>
    <xf numFmtId="0" fontId="9" fillId="8" borderId="2" xfId="3" applyFont="1" applyFill="1" applyBorder="1"/>
    <xf numFmtId="164" fontId="9" fillId="9" borderId="7" xfId="1" applyNumberFormat="1" applyFont="1" applyFill="1" applyBorder="1"/>
    <xf numFmtId="164" fontId="9" fillId="10" borderId="8" xfId="1" applyNumberFormat="1" applyFont="1" applyFill="1" applyBorder="1"/>
    <xf numFmtId="164" fontId="9" fillId="10" borderId="9" xfId="1" applyNumberFormat="1" applyFont="1" applyFill="1" applyBorder="1"/>
    <xf numFmtId="0" fontId="4" fillId="5" borderId="0" xfId="3" applyFont="1" applyFill="1"/>
    <xf numFmtId="0" fontId="10" fillId="5" borderId="0" xfId="3" applyFont="1" applyFill="1"/>
    <xf numFmtId="0" fontId="4" fillId="5" borderId="10" xfId="3" applyFont="1" applyFill="1" applyBorder="1"/>
    <xf numFmtId="0" fontId="4" fillId="5" borderId="11" xfId="3" applyFont="1" applyFill="1" applyBorder="1"/>
    <xf numFmtId="0" fontId="4" fillId="0" borderId="0" xfId="3" applyFont="1"/>
    <xf numFmtId="164" fontId="4" fillId="0" borderId="10" xfId="1" applyNumberFormat="1" applyFont="1" applyBorder="1"/>
    <xf numFmtId="43" fontId="4" fillId="0" borderId="11" xfId="1" applyFont="1" applyBorder="1"/>
    <xf numFmtId="0" fontId="11" fillId="11" borderId="12" xfId="3" applyFont="1" applyFill="1" applyBorder="1"/>
    <xf numFmtId="0" fontId="12" fillId="0" borderId="0" xfId="3" applyFont="1"/>
    <xf numFmtId="164" fontId="13" fillId="0" borderId="0" xfId="1" applyNumberFormat="1" applyFont="1" applyFill="1"/>
    <xf numFmtId="164" fontId="14" fillId="0" borderId="0" xfId="1" applyNumberFormat="1" applyFont="1" applyFill="1"/>
    <xf numFmtId="0" fontId="12" fillId="0" borderId="0" xfId="3" applyFont="1" applyAlignment="1">
      <alignment horizontal="left" vertical="center"/>
    </xf>
    <xf numFmtId="0" fontId="15" fillId="12" borderId="0" xfId="3" applyFont="1" applyFill="1"/>
    <xf numFmtId="0" fontId="4" fillId="12" borderId="0" xfId="3" applyFont="1" applyFill="1"/>
    <xf numFmtId="164" fontId="4" fillId="12" borderId="10" xfId="1" applyNumberFormat="1" applyFont="1" applyFill="1" applyBorder="1"/>
    <xf numFmtId="164" fontId="4" fillId="12" borderId="11" xfId="1" applyNumberFormat="1" applyFont="1" applyFill="1" applyBorder="1"/>
    <xf numFmtId="164" fontId="4" fillId="12" borderId="0" xfId="1" applyNumberFormat="1" applyFont="1" applyFill="1"/>
    <xf numFmtId="0" fontId="15" fillId="0" borderId="15" xfId="3" applyFont="1" applyBorder="1"/>
    <xf numFmtId="164" fontId="15" fillId="0" borderId="16" xfId="1" applyNumberFormat="1" applyFont="1" applyBorder="1"/>
    <xf numFmtId="164" fontId="15" fillId="0" borderId="17" xfId="1" applyNumberFormat="1" applyFont="1" applyBorder="1"/>
    <xf numFmtId="164" fontId="15" fillId="0" borderId="18" xfId="1" applyNumberFormat="1" applyFont="1" applyBorder="1"/>
    <xf numFmtId="0" fontId="15" fillId="0" borderId="0" xfId="3" applyFont="1"/>
    <xf numFmtId="164" fontId="15" fillId="0" borderId="10" xfId="1" applyNumberFormat="1" applyFont="1" applyBorder="1"/>
    <xf numFmtId="164" fontId="15" fillId="0" borderId="11" xfId="1" applyNumberFormat="1" applyFont="1" applyBorder="1"/>
    <xf numFmtId="164" fontId="15" fillId="0" borderId="0" xfId="1" applyNumberFormat="1" applyFont="1"/>
    <xf numFmtId="164" fontId="15" fillId="0" borderId="15" xfId="1" applyNumberFormat="1" applyFont="1" applyBorder="1"/>
    <xf numFmtId="164" fontId="4" fillId="0" borderId="11" xfId="1" applyNumberFormat="1" applyFont="1" applyBorder="1"/>
    <xf numFmtId="164" fontId="15" fillId="0" borderId="17" xfId="1" applyNumberFormat="1" applyFont="1" applyFill="1" applyBorder="1"/>
    <xf numFmtId="0" fontId="4" fillId="0" borderId="10" xfId="3" applyFont="1" applyBorder="1"/>
    <xf numFmtId="0" fontId="4" fillId="0" borderId="11" xfId="3" applyFont="1" applyBorder="1"/>
    <xf numFmtId="164" fontId="13" fillId="0" borderId="0" xfId="1" applyNumberFormat="1" applyFont="1" applyFill="1" applyBorder="1"/>
    <xf numFmtId="0" fontId="16" fillId="0" borderId="0" xfId="3" applyFont="1"/>
    <xf numFmtId="164" fontId="15" fillId="0" borderId="19" xfId="1" applyNumberFormat="1" applyFont="1" applyBorder="1"/>
    <xf numFmtId="0" fontId="18" fillId="14" borderId="2" xfId="3" applyFont="1" applyFill="1" applyBorder="1"/>
    <xf numFmtId="43" fontId="4" fillId="0" borderId="10" xfId="1" applyFont="1" applyBorder="1"/>
    <xf numFmtId="43" fontId="4" fillId="0" borderId="0" xfId="1" applyFont="1"/>
    <xf numFmtId="0" fontId="19" fillId="4" borderId="0" xfId="0" applyFont="1" applyFill="1" applyAlignment="1">
      <alignment vertical="center"/>
    </xf>
    <xf numFmtId="164" fontId="20" fillId="4" borderId="0" xfId="1" applyNumberFormat="1" applyFont="1" applyFill="1" applyAlignment="1">
      <alignment vertical="center"/>
    </xf>
    <xf numFmtId="0" fontId="4" fillId="0" borderId="0" xfId="0" applyFont="1" applyAlignment="1">
      <alignment wrapText="1"/>
    </xf>
    <xf numFmtId="0" fontId="4" fillId="0" borderId="0" xfId="0" applyFont="1"/>
    <xf numFmtId="43" fontId="20" fillId="4" borderId="0" xfId="1" applyFont="1" applyFill="1" applyAlignment="1">
      <alignment horizontal="center" vertical="center"/>
    </xf>
    <xf numFmtId="164" fontId="22" fillId="0" borderId="0" xfId="1" applyNumberFormat="1" applyFont="1"/>
    <xf numFmtId="164" fontId="22" fillId="0" borderId="1" xfId="1" applyNumberFormat="1" applyFont="1" applyBorder="1"/>
    <xf numFmtId="164" fontId="23" fillId="0" borderId="2" xfId="0" applyNumberFormat="1" applyFont="1" applyBorder="1"/>
    <xf numFmtId="164" fontId="23" fillId="0" borderId="2" xfId="1" applyNumberFormat="1" applyFont="1" applyBorder="1"/>
    <xf numFmtId="164" fontId="23" fillId="2" borderId="2" xfId="1" applyNumberFormat="1" applyFont="1" applyFill="1" applyBorder="1"/>
    <xf numFmtId="164" fontId="24" fillId="0" borderId="2" xfId="1" applyNumberFormat="1" applyFont="1" applyBorder="1"/>
    <xf numFmtId="164" fontId="3" fillId="4" borderId="0" xfId="0" applyNumberFormat="1" applyFont="1" applyFill="1"/>
    <xf numFmtId="164" fontId="3" fillId="4" borderId="0" xfId="1" applyNumberFormat="1" applyFont="1" applyFill="1"/>
    <xf numFmtId="0" fontId="0" fillId="0" borderId="0" xfId="0" applyAlignment="1">
      <alignment horizontal="center"/>
    </xf>
    <xf numFmtId="164" fontId="23" fillId="0" borderId="0" xfId="0" applyNumberFormat="1" applyFont="1"/>
    <xf numFmtId="164" fontId="23" fillId="0" borderId="0" xfId="1" applyNumberFormat="1" applyFont="1"/>
    <xf numFmtId="164" fontId="23" fillId="2" borderId="0" xfId="1" applyNumberFormat="1" applyFont="1" applyFill="1"/>
    <xf numFmtId="0" fontId="25" fillId="11" borderId="12" xfId="3" applyFont="1" applyFill="1" applyBorder="1"/>
    <xf numFmtId="164" fontId="26" fillId="11" borderId="13" xfId="1" applyNumberFormat="1" applyFont="1" applyFill="1" applyBorder="1"/>
    <xf numFmtId="164" fontId="27" fillId="11" borderId="14" xfId="1" applyNumberFormat="1" applyFont="1" applyFill="1" applyBorder="1"/>
    <xf numFmtId="164" fontId="27" fillId="11" borderId="12" xfId="1" applyNumberFormat="1" applyFont="1" applyFill="1" applyBorder="1"/>
    <xf numFmtId="164" fontId="14" fillId="0" borderId="11" xfId="1" applyNumberFormat="1" applyFont="1" applyFill="1" applyBorder="1"/>
    <xf numFmtId="164" fontId="13" fillId="0" borderId="20" xfId="1" applyNumberFormat="1" applyFont="1" applyFill="1" applyBorder="1"/>
    <xf numFmtId="0" fontId="12" fillId="0" borderId="0" xfId="0" applyFont="1"/>
    <xf numFmtId="164" fontId="4" fillId="12" borderId="21" xfId="1" applyNumberFormat="1" applyFont="1" applyFill="1" applyBorder="1"/>
    <xf numFmtId="164" fontId="17" fillId="0" borderId="20" xfId="1" applyNumberFormat="1" applyFont="1" applyFill="1" applyBorder="1"/>
    <xf numFmtId="164" fontId="15" fillId="0" borderId="22" xfId="1" applyNumberFormat="1" applyFont="1" applyBorder="1"/>
    <xf numFmtId="0" fontId="29" fillId="13" borderId="0" xfId="3" applyFont="1" applyFill="1"/>
    <xf numFmtId="164" fontId="29" fillId="13" borderId="10" xfId="1" applyNumberFormat="1" applyFont="1" applyFill="1" applyBorder="1"/>
    <xf numFmtId="164" fontId="29" fillId="13" borderId="11" xfId="1" applyNumberFormat="1" applyFont="1" applyFill="1" applyBorder="1"/>
    <xf numFmtId="164" fontId="29" fillId="13" borderId="0" xfId="1" applyNumberFormat="1" applyFont="1" applyFill="1"/>
    <xf numFmtId="164" fontId="15" fillId="0" borderId="19" xfId="1" applyNumberFormat="1" applyFont="1" applyFill="1" applyBorder="1"/>
    <xf numFmtId="0" fontId="12" fillId="0" borderId="0" xfId="0" applyFont="1" applyAlignment="1">
      <alignment wrapText="1"/>
    </xf>
    <xf numFmtId="165" fontId="15" fillId="0" borderId="17" xfId="1" applyNumberFormat="1" applyFont="1" applyBorder="1"/>
    <xf numFmtId="165" fontId="15" fillId="0" borderId="18" xfId="1" applyNumberFormat="1" applyFont="1" applyBorder="1"/>
    <xf numFmtId="164" fontId="4" fillId="0" borderId="10" xfId="1" applyNumberFormat="1" applyFont="1" applyFill="1" applyBorder="1"/>
    <xf numFmtId="0" fontId="30" fillId="14" borderId="2" xfId="3" applyFont="1" applyFill="1" applyBorder="1"/>
    <xf numFmtId="0" fontId="30" fillId="14" borderId="0" xfId="3" applyFont="1" applyFill="1"/>
    <xf numFmtId="164" fontId="1" fillId="14" borderId="10" xfId="1" applyNumberFormat="1" applyFill="1" applyBorder="1"/>
    <xf numFmtId="164" fontId="1" fillId="14" borderId="11" xfId="1" applyNumberFormat="1" applyFill="1" applyBorder="1"/>
    <xf numFmtId="164" fontId="1" fillId="14" borderId="0" xfId="1" applyNumberFormat="1" applyFill="1"/>
    <xf numFmtId="164" fontId="4" fillId="0" borderId="11" xfId="3" applyNumberFormat="1" applyFont="1" applyBorder="1"/>
    <xf numFmtId="0" fontId="31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33" fillId="0" borderId="0" xfId="0" applyFont="1" applyAlignment="1">
      <alignment wrapText="1"/>
    </xf>
    <xf numFmtId="0" fontId="32" fillId="0" borderId="0" xfId="0" applyFont="1" applyAlignment="1">
      <alignment wrapText="1"/>
    </xf>
    <xf numFmtId="0" fontId="32" fillId="15" borderId="0" xfId="0" applyFont="1" applyFill="1" applyAlignment="1">
      <alignment wrapText="1"/>
    </xf>
    <xf numFmtId="0" fontId="33" fillId="0" borderId="0" xfId="0" applyFont="1" applyAlignment="1">
      <alignment horizontal="center" wrapText="1"/>
    </xf>
    <xf numFmtId="6" fontId="32" fillId="0" borderId="0" xfId="0" applyNumberFormat="1" applyFont="1" applyAlignment="1">
      <alignment horizontal="right" wrapText="1"/>
    </xf>
    <xf numFmtId="6" fontId="32" fillId="15" borderId="0" xfId="0" applyNumberFormat="1" applyFont="1" applyFill="1" applyAlignment="1">
      <alignment horizontal="right" wrapText="1"/>
    </xf>
    <xf numFmtId="6" fontId="33" fillId="0" borderId="0" xfId="0" applyNumberFormat="1" applyFont="1" applyAlignment="1">
      <alignment horizontal="right" wrapText="1"/>
    </xf>
    <xf numFmtId="6" fontId="33" fillId="16" borderId="3" xfId="0" applyNumberFormat="1" applyFont="1" applyFill="1" applyBorder="1" applyAlignment="1">
      <alignment horizontal="right" wrapText="1"/>
    </xf>
    <xf numFmtId="164" fontId="24" fillId="0" borderId="0" xfId="1" applyNumberFormat="1" applyFont="1"/>
    <xf numFmtId="0" fontId="31" fillId="0" borderId="0" xfId="0" applyFont="1"/>
    <xf numFmtId="164" fontId="34" fillId="6" borderId="0" xfId="1" applyNumberFormat="1" applyFont="1" applyFill="1" applyAlignment="1">
      <alignment horizontal="center"/>
    </xf>
    <xf numFmtId="164" fontId="34" fillId="3" borderId="0" xfId="1" applyNumberFormat="1" applyFont="1" applyFill="1" applyAlignment="1">
      <alignment horizontal="center"/>
    </xf>
    <xf numFmtId="164" fontId="35" fillId="3" borderId="0" xfId="1" applyNumberFormat="1" applyFont="1" applyFill="1" applyAlignment="1">
      <alignment horizontal="center"/>
    </xf>
    <xf numFmtId="0" fontId="36" fillId="0" borderId="0" xfId="0" applyFont="1"/>
    <xf numFmtId="0" fontId="37" fillId="0" borderId="0" xfId="0" applyFont="1"/>
    <xf numFmtId="164" fontId="38" fillId="0" borderId="0" xfId="1" applyNumberFormat="1" applyFont="1" applyFill="1"/>
    <xf numFmtId="0" fontId="39" fillId="0" borderId="0" xfId="0" applyFont="1" applyAlignment="1">
      <alignment horizontal="left" indent="1"/>
    </xf>
    <xf numFmtId="0" fontId="31" fillId="0" borderId="0" xfId="0" applyFont="1" applyAlignment="1">
      <alignment horizontal="center" vertical="top"/>
    </xf>
    <xf numFmtId="0" fontId="31" fillId="0" borderId="0" xfId="0" applyFont="1" applyAlignment="1">
      <alignment vertical="top"/>
    </xf>
    <xf numFmtId="1" fontId="31" fillId="0" borderId="0" xfId="0" applyNumberFormat="1" applyFont="1" applyAlignment="1">
      <alignment horizontal="center" vertical="top"/>
    </xf>
    <xf numFmtId="164" fontId="41" fillId="0" borderId="0" xfId="0" applyNumberFormat="1" applyFont="1"/>
    <xf numFmtId="164" fontId="41" fillId="0" borderId="0" xfId="1" applyNumberFormat="1" applyFont="1" applyFill="1"/>
    <xf numFmtId="164" fontId="41" fillId="0" borderId="0" xfId="1" applyNumberFormat="1" applyFont="1"/>
    <xf numFmtId="164" fontId="41" fillId="2" borderId="0" xfId="1" applyNumberFormat="1" applyFont="1" applyFill="1"/>
    <xf numFmtId="9" fontId="31" fillId="0" borderId="0" xfId="2" applyFont="1" applyAlignment="1">
      <alignment horizontal="center"/>
    </xf>
    <xf numFmtId="9" fontId="31" fillId="0" borderId="0" xfId="2" applyFont="1"/>
    <xf numFmtId="164" fontId="41" fillId="0" borderId="1" xfId="0" applyNumberFormat="1" applyFont="1" applyBorder="1"/>
    <xf numFmtId="164" fontId="41" fillId="2" borderId="1" xfId="1" applyNumberFormat="1" applyFont="1" applyFill="1" applyBorder="1"/>
    <xf numFmtId="164" fontId="41" fillId="0" borderId="1" xfId="1" applyNumberFormat="1" applyFont="1" applyBorder="1"/>
    <xf numFmtId="9" fontId="43" fillId="0" borderId="0" xfId="2" applyFont="1" applyAlignment="1">
      <alignment horizontal="center"/>
    </xf>
    <xf numFmtId="164" fontId="41" fillId="2" borderId="0" xfId="1" applyNumberFormat="1" applyFont="1" applyFill="1" applyBorder="1"/>
    <xf numFmtId="164" fontId="41" fillId="0" borderId="0" xfId="1" applyNumberFormat="1" applyFont="1" applyBorder="1"/>
    <xf numFmtId="164" fontId="42" fillId="0" borderId="0" xfId="0" applyNumberFormat="1" applyFont="1"/>
    <xf numFmtId="164" fontId="42" fillId="2" borderId="0" xfId="1" applyNumberFormat="1" applyFont="1" applyFill="1" applyBorder="1"/>
    <xf numFmtId="164" fontId="42" fillId="0" borderId="0" xfId="1" applyNumberFormat="1" applyFont="1" applyBorder="1"/>
    <xf numFmtId="164" fontId="42" fillId="0" borderId="2" xfId="0" applyNumberFormat="1" applyFont="1" applyBorder="1"/>
    <xf numFmtId="164" fontId="42" fillId="2" borderId="2" xfId="1" applyNumberFormat="1" applyFont="1" applyFill="1" applyBorder="1"/>
    <xf numFmtId="164" fontId="42" fillId="0" borderId="2" xfId="1" applyNumberFormat="1" applyFont="1" applyBorder="1"/>
    <xf numFmtId="164" fontId="42" fillId="0" borderId="2" xfId="1" applyNumberFormat="1" applyFont="1" applyFill="1" applyBorder="1"/>
    <xf numFmtId="164" fontId="42" fillId="2" borderId="0" xfId="1" applyNumberFormat="1" applyFont="1" applyFill="1"/>
    <xf numFmtId="164" fontId="42" fillId="0" borderId="0" xfId="1" applyNumberFormat="1" applyFont="1" applyFill="1"/>
    <xf numFmtId="0" fontId="40" fillId="0" borderId="0" xfId="0" applyFont="1" applyAlignment="1">
      <alignment horizontal="left" indent="1"/>
    </xf>
    <xf numFmtId="0" fontId="43" fillId="0" borderId="0" xfId="0" applyFont="1" applyAlignment="1">
      <alignment horizontal="center"/>
    </xf>
    <xf numFmtId="0" fontId="43" fillId="0" borderId="0" xfId="0" applyFont="1"/>
    <xf numFmtId="164" fontId="42" fillId="7" borderId="0" xfId="1" applyNumberFormat="1" applyFont="1" applyFill="1"/>
    <xf numFmtId="164" fontId="41" fillId="2" borderId="2" xfId="1" applyNumberFormat="1" applyFont="1" applyFill="1" applyBorder="1"/>
    <xf numFmtId="164" fontId="41" fillId="0" borderId="2" xfId="1" applyNumberFormat="1" applyFont="1" applyFill="1" applyBorder="1"/>
    <xf numFmtId="0" fontId="41" fillId="0" borderId="0" xfId="0" applyFont="1" applyAlignment="1">
      <alignment horizontal="left" indent="1"/>
    </xf>
    <xf numFmtId="164" fontId="41" fillId="0" borderId="0" xfId="1" applyNumberFormat="1" applyFont="1" applyAlignment="1">
      <alignment horizontal="left" indent="1"/>
    </xf>
    <xf numFmtId="0" fontId="44" fillId="0" borderId="0" xfId="0" applyFont="1" applyAlignment="1">
      <alignment horizontal="left" indent="1"/>
    </xf>
    <xf numFmtId="0" fontId="37" fillId="0" borderId="0" xfId="0" applyFont="1" applyAlignment="1">
      <alignment horizontal="center"/>
    </xf>
    <xf numFmtId="1" fontId="37" fillId="0" borderId="0" xfId="0" applyNumberFormat="1" applyFont="1" applyAlignment="1">
      <alignment horizontal="center"/>
    </xf>
    <xf numFmtId="1" fontId="37" fillId="5" borderId="3" xfId="0" applyNumberFormat="1" applyFont="1" applyFill="1" applyBorder="1" applyAlignment="1">
      <alignment horizontal="center"/>
    </xf>
    <xf numFmtId="0" fontId="45" fillId="0" borderId="2" xfId="0" applyFont="1" applyBorder="1" applyAlignment="1">
      <alignment horizontal="left" indent="1"/>
    </xf>
    <xf numFmtId="0" fontId="45" fillId="0" borderId="0" xfId="0" applyFont="1" applyAlignment="1">
      <alignment horizontal="left" indent="1"/>
    </xf>
    <xf numFmtId="164" fontId="44" fillId="0" borderId="0" xfId="1" applyNumberFormat="1" applyFont="1" applyFill="1" applyAlignment="1">
      <alignment horizontal="right"/>
    </xf>
    <xf numFmtId="164" fontId="45" fillId="0" borderId="2" xfId="1" applyNumberFormat="1" applyFont="1" applyFill="1" applyBorder="1" applyAlignment="1">
      <alignment horizontal="right"/>
    </xf>
    <xf numFmtId="164" fontId="46" fillId="4" borderId="0" xfId="0" applyNumberFormat="1" applyFont="1" applyFill="1"/>
    <xf numFmtId="164" fontId="46" fillId="4" borderId="0" xfId="1" applyNumberFormat="1" applyFont="1" applyFill="1"/>
    <xf numFmtId="164" fontId="46" fillId="4" borderId="0" xfId="1" applyNumberFormat="1" applyFont="1" applyFill="1" applyAlignment="1">
      <alignment horizontal="center"/>
    </xf>
    <xf numFmtId="0" fontId="47" fillId="0" borderId="0" xfId="0" applyFont="1"/>
    <xf numFmtId="0" fontId="48" fillId="17" borderId="0" xfId="0" applyFont="1" applyFill="1" applyAlignment="1">
      <alignment horizontal="center" wrapText="1"/>
    </xf>
    <xf numFmtId="164" fontId="49" fillId="17" borderId="0" xfId="1" applyNumberFormat="1" applyFont="1" applyFill="1" applyAlignment="1">
      <alignment horizontal="center" wrapText="1"/>
    </xf>
    <xf numFmtId="164" fontId="44" fillId="0" borderId="0" xfId="1" applyNumberFormat="1" applyFont="1" applyFill="1" applyAlignment="1"/>
    <xf numFmtId="164" fontId="45" fillId="0" borderId="2" xfId="1" applyNumberFormat="1" applyFont="1" applyFill="1" applyBorder="1" applyAlignment="1"/>
    <xf numFmtId="0" fontId="4" fillId="0" borderId="0" xfId="0" applyFont="1" applyAlignment="1">
      <alignment vertical="center"/>
    </xf>
    <xf numFmtId="0" fontId="32" fillId="0" borderId="0" xfId="0" applyFont="1"/>
    <xf numFmtId="0" fontId="50" fillId="0" borderId="0" xfId="0" applyFont="1"/>
    <xf numFmtId="164" fontId="50" fillId="0" borderId="0" xfId="1" applyNumberFormat="1" applyFont="1"/>
    <xf numFmtId="164" fontId="51" fillId="0" borderId="0" xfId="1" applyNumberFormat="1" applyFont="1"/>
    <xf numFmtId="164" fontId="51" fillId="0" borderId="9" xfId="1" applyNumberFormat="1" applyFont="1" applyBorder="1"/>
    <xf numFmtId="0" fontId="11" fillId="0" borderId="0" xfId="3" applyFont="1"/>
    <xf numFmtId="0" fontId="28" fillId="0" borderId="0" xfId="0" applyFont="1"/>
    <xf numFmtId="164" fontId="31" fillId="0" borderId="0" xfId="1" applyNumberFormat="1" applyFont="1"/>
    <xf numFmtId="0" fontId="34" fillId="4" borderId="0" xfId="0" applyFont="1" applyFill="1" applyAlignment="1">
      <alignment horizontal="center"/>
    </xf>
    <xf numFmtId="0" fontId="6" fillId="5" borderId="4" xfId="0" applyFont="1" applyFill="1" applyBorder="1" applyAlignment="1">
      <alignment horizontal="left" vertical="top" wrapText="1" indent="1"/>
    </xf>
    <xf numFmtId="0" fontId="6" fillId="5" borderId="5" xfId="0" applyFont="1" applyFill="1" applyBorder="1" applyAlignment="1">
      <alignment horizontal="left" vertical="top" wrapText="1" indent="1"/>
    </xf>
    <xf numFmtId="0" fontId="6" fillId="5" borderId="6" xfId="0" applyFont="1" applyFill="1" applyBorder="1" applyAlignment="1">
      <alignment horizontal="left" vertical="top" wrapText="1" indent="1"/>
    </xf>
    <xf numFmtId="0" fontId="52" fillId="0" borderId="0" xfId="0" applyFont="1"/>
    <xf numFmtId="0" fontId="21" fillId="0" borderId="0" xfId="0" applyFont="1"/>
    <xf numFmtId="3" fontId="4" fillId="0" borderId="0" xfId="0" applyNumberFormat="1" applyFont="1" applyAlignment="1">
      <alignment horizontal="right" wrapText="1"/>
    </xf>
    <xf numFmtId="3" fontId="4" fillId="18" borderId="0" xfId="0" applyNumberFormat="1" applyFont="1" applyFill="1" applyAlignment="1">
      <alignment horizontal="right" wrapText="1"/>
    </xf>
    <xf numFmtId="3" fontId="4" fillId="0" borderId="0" xfId="1" applyNumberFormat="1" applyFont="1" applyFill="1" applyBorder="1" applyAlignment="1">
      <alignment horizontal="right" wrapText="1"/>
    </xf>
    <xf numFmtId="3" fontId="4" fillId="0" borderId="0" xfId="0" applyNumberFormat="1" applyFont="1"/>
    <xf numFmtId="3" fontId="12" fillId="0" borderId="0" xfId="0" applyNumberFormat="1" applyFont="1" applyAlignment="1">
      <alignment horizontal="right" wrapText="1"/>
    </xf>
    <xf numFmtId="3" fontId="12" fillId="18" borderId="0" xfId="0" applyNumberFormat="1" applyFont="1" applyFill="1" applyAlignment="1">
      <alignment horizontal="right" wrapText="1"/>
    </xf>
    <xf numFmtId="0" fontId="50" fillId="0" borderId="0" xfId="0" applyFont="1" applyAlignment="1">
      <alignment horizontal="center" vertical="center"/>
    </xf>
  </cellXfs>
  <cellStyles count="4">
    <cellStyle name="Comma" xfId="1" builtinId="3"/>
    <cellStyle name="Normal" xfId="0" builtinId="0"/>
    <cellStyle name="Normal 10" xfId="3" xr:uid="{F07370F2-9793-400D-9290-10EBAF6F87CA}"/>
    <cellStyle name="Percent" xfId="2" builtinId="5"/>
  </cellStyles>
  <dxfs count="163"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47625</xdr:rowOff>
    </xdr:from>
    <xdr:to>
      <xdr:col>1</xdr:col>
      <xdr:colOff>1971675</xdr:colOff>
      <xdr:row>2</xdr:row>
      <xdr:rowOff>151186</xdr:rowOff>
    </xdr:to>
    <xdr:pic>
      <xdr:nvPicPr>
        <xdr:cNvPr id="4" name="Client">
          <a:extLst>
            <a:ext uri="{FF2B5EF4-FFF2-40B4-BE49-F238E27FC236}">
              <a16:creationId xmlns:a16="http://schemas.microsoft.com/office/drawing/2014/main" id="{2EBE361A-38FC-4B57-B9DF-2D456A70B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71450" y="247650"/>
          <a:ext cx="2409825" cy="522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mAJPO-WNQsOdDJ_3PC5rCv7NTKsuD8S\The%20Leadership%20School\5.%20Budget\FY%2025\TLS%20-%20FBT25%20-%20v09.xlsm" TargetMode="External"/><Relationship Id="rId1" Type="http://schemas.openxmlformats.org/officeDocument/2006/relationships/externalLinkPath" Target="/.shortcut-targets-by-id/1tmAJPO-WNQsOdDJ_3PC5rCv7NTKsuD8S/The%20Leadership%20School/5.%20Budget/FY%2025/TLS%20-%20FBT25%20-%20v0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RROR"/>
      <sheetName val="IS2"/>
      <sheetName val="Dashboard"/>
      <sheetName val="Report"/>
      <sheetName val="FAR"/>
      <sheetName val="DP"/>
      <sheetName val="COMP"/>
      <sheetName val="NCLB,IDEA"/>
      <sheetName val="Pop"/>
      <sheetName val="WADA"/>
      <sheetName val="Rev-Loc"/>
      <sheetName val="Rev-State"/>
      <sheetName val="Rev-Fed"/>
      <sheetName val="STAFF"/>
      <sheetName val="6100"/>
      <sheetName val="6200"/>
      <sheetName val="Fac"/>
      <sheetName val="6300"/>
      <sheetName val="6400"/>
      <sheetName val="6500"/>
      <sheetName val="6600"/>
      <sheetName val="Exp-BS"/>
      <sheetName val="VENDORS"/>
      <sheetName val="Loan1"/>
      <sheetName val="Rent1"/>
      <sheetName val="CapLease1"/>
      <sheetName val="IS1"/>
      <sheetName val="BS1"/>
      <sheetName val="ReportPVT"/>
      <sheetName val="CY1"/>
      <sheetName val="Data"/>
      <sheetName val="DATABS"/>
      <sheetName val="Templates"/>
      <sheetName val="SETUP"/>
      <sheetName val="Charts"/>
      <sheetName val="Accounts"/>
      <sheetName val="Calendarization"/>
      <sheetName val="CompsChart"/>
      <sheetName val="Blacklist"/>
      <sheetName val="Icons"/>
      <sheetName val="Log"/>
      <sheetName val="Tim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2">
          <cell r="H72">
            <v>0</v>
          </cell>
          <cell r="I72">
            <v>0</v>
          </cell>
          <cell r="J72">
            <v>86</v>
          </cell>
          <cell r="K72">
            <v>144</v>
          </cell>
          <cell r="L72">
            <v>205</v>
          </cell>
          <cell r="M72">
            <v>245</v>
          </cell>
          <cell r="N72">
            <v>294</v>
          </cell>
          <cell r="O72">
            <v>377</v>
          </cell>
          <cell r="P72">
            <v>426</v>
          </cell>
          <cell r="Q72">
            <v>426</v>
          </cell>
          <cell r="R72">
            <v>426</v>
          </cell>
          <cell r="S72">
            <v>426</v>
          </cell>
          <cell r="T72">
            <v>426</v>
          </cell>
          <cell r="U72">
            <v>426</v>
          </cell>
        </row>
      </sheetData>
      <sheetData sheetId="9"/>
      <sheetData sheetId="10"/>
      <sheetData sheetId="11"/>
      <sheetData sheetId="12"/>
      <sheetData sheetId="13"/>
      <sheetData sheetId="14">
        <row r="11">
          <cell r="H11">
            <v>1.02</v>
          </cell>
          <cell r="I11">
            <v>1.02</v>
          </cell>
          <cell r="J11">
            <v>1.02</v>
          </cell>
          <cell r="K11">
            <v>1.02</v>
          </cell>
          <cell r="L11">
            <v>1.03</v>
          </cell>
          <cell r="M11">
            <v>1.03</v>
          </cell>
          <cell r="N11">
            <v>1.03</v>
          </cell>
          <cell r="O11">
            <v>1.03</v>
          </cell>
          <cell r="P11">
            <v>1.03</v>
          </cell>
          <cell r="Q11">
            <v>1.03</v>
          </cell>
          <cell r="R11">
            <v>1.03</v>
          </cell>
          <cell r="S11">
            <v>1.03</v>
          </cell>
          <cell r="T11">
            <v>1.03</v>
          </cell>
          <cell r="U11">
            <v>1.03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19">
          <cell r="H19" t="str">
            <v>SY20-21</v>
          </cell>
        </row>
        <row r="20">
          <cell r="H20" t="str">
            <v>SY21-22</v>
          </cell>
        </row>
        <row r="21">
          <cell r="H21" t="str">
            <v>SY22-23</v>
          </cell>
        </row>
        <row r="22">
          <cell r="H22" t="str">
            <v>SY23-24</v>
          </cell>
        </row>
        <row r="23">
          <cell r="H23" t="str">
            <v>SY24-25</v>
          </cell>
        </row>
        <row r="24">
          <cell r="H24" t="str">
            <v>SY25-26</v>
          </cell>
        </row>
        <row r="25">
          <cell r="H25" t="str">
            <v>SY26-27</v>
          </cell>
        </row>
        <row r="26">
          <cell r="H26" t="str">
            <v>SY27-28</v>
          </cell>
        </row>
        <row r="27">
          <cell r="H27" t="str">
            <v>SY28-29</v>
          </cell>
        </row>
        <row r="28">
          <cell r="H28" t="str">
            <v>SY29-30</v>
          </cell>
        </row>
        <row r="29">
          <cell r="H29" t="str">
            <v>SY30-31</v>
          </cell>
        </row>
        <row r="30">
          <cell r="H30" t="str">
            <v>SY31-32</v>
          </cell>
        </row>
        <row r="31">
          <cell r="H31" t="str">
            <v>SY32-33</v>
          </cell>
        </row>
        <row r="32">
          <cell r="H32" t="str">
            <v>SY33-34</v>
          </cell>
        </row>
        <row r="33">
          <cell r="H33" t="str">
            <v>SY34-35</v>
          </cell>
        </row>
        <row r="34">
          <cell r="H34" t="str">
            <v>SY35-36</v>
          </cell>
        </row>
        <row r="35">
          <cell r="H35" t="str">
            <v>SY36-37</v>
          </cell>
        </row>
        <row r="36">
          <cell r="H36" t="str">
            <v>SY37-38</v>
          </cell>
        </row>
        <row r="37">
          <cell r="H37" t="str">
            <v>SY38-39</v>
          </cell>
        </row>
        <row r="38">
          <cell r="H38" t="str">
            <v>SY39-40</v>
          </cell>
        </row>
        <row r="39">
          <cell r="H39" t="str">
            <v>SY40-41</v>
          </cell>
        </row>
        <row r="40">
          <cell r="H40" t="str">
            <v>SY41-42</v>
          </cell>
        </row>
        <row r="41">
          <cell r="H41" t="str">
            <v>SY42-43</v>
          </cell>
        </row>
        <row r="42">
          <cell r="H42" t="str">
            <v>SY43-44</v>
          </cell>
        </row>
        <row r="43">
          <cell r="H43" t="str">
            <v>SY44-45</v>
          </cell>
        </row>
        <row r="44">
          <cell r="H44" t="str">
            <v>SY45-46</v>
          </cell>
        </row>
        <row r="45">
          <cell r="H45" t="str">
            <v>SY46-47</v>
          </cell>
        </row>
        <row r="46">
          <cell r="H46" t="str">
            <v>SY47-48</v>
          </cell>
        </row>
        <row r="47">
          <cell r="H47" t="str">
            <v>SY48-49</v>
          </cell>
        </row>
        <row r="48">
          <cell r="H48" t="str">
            <v>SY49-50</v>
          </cell>
        </row>
        <row r="49">
          <cell r="H49" t="str">
            <v>SY50-51</v>
          </cell>
        </row>
        <row r="50">
          <cell r="H50" t="str">
            <v>SY51-52</v>
          </cell>
        </row>
        <row r="51">
          <cell r="H51" t="str">
            <v>SY52-53</v>
          </cell>
        </row>
        <row r="52">
          <cell r="H52" t="str">
            <v>SY53-54</v>
          </cell>
        </row>
        <row r="53">
          <cell r="H53" t="str">
            <v>SY54-55</v>
          </cell>
        </row>
        <row r="54">
          <cell r="H54" t="str">
            <v>SY55-56</v>
          </cell>
        </row>
        <row r="55">
          <cell r="H55" t="str">
            <v>SY56-57</v>
          </cell>
        </row>
        <row r="56">
          <cell r="H56" t="str">
            <v>SY57-58</v>
          </cell>
        </row>
        <row r="57">
          <cell r="H57" t="str">
            <v>SY58-59</v>
          </cell>
        </row>
        <row r="58">
          <cell r="H58" t="str">
            <v>SY59-60</v>
          </cell>
        </row>
        <row r="59">
          <cell r="H59" t="str">
            <v>SY60-61</v>
          </cell>
        </row>
        <row r="60">
          <cell r="H60" t="str">
            <v>SY61-62</v>
          </cell>
        </row>
        <row r="61">
          <cell r="H61" t="str">
            <v>SY62-63</v>
          </cell>
        </row>
        <row r="62">
          <cell r="H62" t="str">
            <v>SY63-64</v>
          </cell>
        </row>
        <row r="63">
          <cell r="H63" t="str">
            <v>SY64-65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E19F4-4E96-4F5C-9271-F163E5D8C87D}">
  <sheetPr codeName="Sheet1"/>
  <dimension ref="A1:J48"/>
  <sheetViews>
    <sheetView tabSelected="1" zoomScaleNormal="100" workbookViewId="0">
      <selection activeCell="F16" sqref="F16"/>
    </sheetView>
  </sheetViews>
  <sheetFormatPr defaultRowHeight="15.75" x14ac:dyDescent="0.25"/>
  <cols>
    <col min="1" max="1" width="9.140625" style="104"/>
    <col min="2" max="2" width="35.85546875" style="104" bestFit="1" customWidth="1"/>
    <col min="3" max="3" width="17.42578125" style="104" customWidth="1"/>
    <col min="4" max="4" width="18.140625" style="104" customWidth="1"/>
    <col min="5" max="5" width="18.28515625" style="104" hidden="1" customWidth="1"/>
    <col min="6" max="6" width="64.85546875" style="111" customWidth="1"/>
    <col min="7" max="7" width="8" style="92" bestFit="1" customWidth="1"/>
    <col min="8" max="8" width="9.5703125" style="104" customWidth="1"/>
    <col min="9" max="16384" width="9.140625" style="104"/>
  </cols>
  <sheetData>
    <row r="1" spans="1:10" x14ac:dyDescent="0.25">
      <c r="A1" s="169" t="s">
        <v>142</v>
      </c>
      <c r="B1" s="169"/>
      <c r="C1" s="169"/>
      <c r="D1" s="169"/>
      <c r="E1" s="169"/>
      <c r="F1" s="169"/>
    </row>
    <row r="2" spans="1:10" ht="33" customHeight="1" x14ac:dyDescent="0.25"/>
    <row r="3" spans="1:10" x14ac:dyDescent="0.25">
      <c r="C3" s="105" t="s">
        <v>28</v>
      </c>
      <c r="D3" s="106" t="s">
        <v>29</v>
      </c>
      <c r="E3" s="106" t="s">
        <v>30</v>
      </c>
      <c r="F3" s="107" t="s">
        <v>143</v>
      </c>
    </row>
    <row r="4" spans="1:10" x14ac:dyDescent="0.25">
      <c r="A4" s="108" t="s">
        <v>165</v>
      </c>
      <c r="B4" s="109"/>
      <c r="C4" s="110"/>
      <c r="D4" s="110"/>
      <c r="E4" s="110"/>
      <c r="F4" s="144"/>
      <c r="G4" s="112"/>
      <c r="H4" s="113"/>
      <c r="I4" s="113"/>
      <c r="J4" s="113"/>
    </row>
    <row r="5" spans="1:10" ht="20.100000000000001" customHeight="1" x14ac:dyDescent="0.25">
      <c r="A5" s="109"/>
      <c r="B5" s="109" t="s">
        <v>140</v>
      </c>
      <c r="C5" s="145" t="s">
        <v>522</v>
      </c>
      <c r="D5" s="145">
        <v>205</v>
      </c>
      <c r="E5" s="145">
        <v>245</v>
      </c>
      <c r="F5" s="144" t="s">
        <v>443</v>
      </c>
      <c r="G5" s="112"/>
      <c r="H5" s="113"/>
      <c r="I5" s="113"/>
      <c r="J5" s="113"/>
    </row>
    <row r="6" spans="1:10" ht="20.100000000000001" customHeight="1" x14ac:dyDescent="0.25">
      <c r="A6" s="108" t="s">
        <v>446</v>
      </c>
      <c r="B6" s="109"/>
      <c r="C6" s="109"/>
      <c r="D6" s="109"/>
      <c r="E6" s="109"/>
      <c r="F6" s="144"/>
      <c r="G6" s="112"/>
      <c r="H6" s="113"/>
      <c r="I6" s="113"/>
      <c r="J6" s="113"/>
    </row>
    <row r="7" spans="1:10" ht="20.100000000000001" customHeight="1" x14ac:dyDescent="0.25">
      <c r="A7" s="109"/>
      <c r="B7" s="109" t="s">
        <v>167</v>
      </c>
      <c r="C7" s="145">
        <v>130</v>
      </c>
      <c r="D7" s="146">
        <v>176.715</v>
      </c>
      <c r="E7" s="146">
        <v>210.375</v>
      </c>
      <c r="F7" s="144" t="s">
        <v>444</v>
      </c>
      <c r="G7" s="112"/>
      <c r="H7" s="113"/>
      <c r="I7" s="113"/>
      <c r="J7" s="113"/>
    </row>
    <row r="8" spans="1:10" ht="20.100000000000001" customHeight="1" x14ac:dyDescent="0.25">
      <c r="A8" s="109"/>
      <c r="B8" s="109" t="s">
        <v>166</v>
      </c>
      <c r="C8" s="146"/>
      <c r="D8" s="146"/>
      <c r="E8" s="146">
        <v>0.11</v>
      </c>
      <c r="F8" s="144" t="s">
        <v>445</v>
      </c>
      <c r="G8" s="112"/>
      <c r="H8" s="113"/>
      <c r="I8" s="113"/>
      <c r="J8" s="113"/>
    </row>
    <row r="9" spans="1:10" ht="20.100000000000001" customHeight="1" x14ac:dyDescent="0.25">
      <c r="A9" s="109"/>
      <c r="B9" s="109" t="s">
        <v>145</v>
      </c>
      <c r="C9" s="146">
        <v>20.9</v>
      </c>
      <c r="D9" s="146">
        <v>34.58</v>
      </c>
      <c r="E9" s="146">
        <v>41.09</v>
      </c>
      <c r="F9" s="144" t="s">
        <v>523</v>
      </c>
      <c r="G9" s="114"/>
      <c r="H9" s="113"/>
      <c r="I9" s="113"/>
      <c r="J9" s="113"/>
    </row>
    <row r="10" spans="1:10" ht="20.100000000000001" customHeight="1" x14ac:dyDescent="0.25">
      <c r="A10" s="109"/>
      <c r="B10" s="109" t="s">
        <v>146</v>
      </c>
      <c r="C10" s="146">
        <v>0</v>
      </c>
      <c r="D10" s="146">
        <v>0</v>
      </c>
      <c r="E10" s="146">
        <v>0</v>
      </c>
      <c r="F10" s="144"/>
      <c r="G10" s="112"/>
      <c r="H10" s="113"/>
      <c r="I10" s="113"/>
      <c r="J10" s="113"/>
    </row>
    <row r="11" spans="1:10" ht="20.100000000000001" customHeight="1" x14ac:dyDescent="0.25">
      <c r="A11" s="109"/>
      <c r="B11" s="109" t="s">
        <v>147</v>
      </c>
      <c r="C11" s="145">
        <v>0</v>
      </c>
      <c r="D11" s="145">
        <v>0</v>
      </c>
      <c r="E11" s="145">
        <v>0</v>
      </c>
      <c r="F11" s="144"/>
      <c r="G11" s="112"/>
      <c r="H11" s="113"/>
      <c r="I11" s="113"/>
      <c r="J11" s="113"/>
    </row>
    <row r="12" spans="1:10" ht="20.100000000000001" customHeight="1" thickBot="1" x14ac:dyDescent="0.3">
      <c r="A12" s="109"/>
      <c r="B12" s="109" t="s">
        <v>141</v>
      </c>
      <c r="C12" s="147">
        <f>SUM(C7:C11)</f>
        <v>150.9</v>
      </c>
      <c r="D12" s="147">
        <f t="shared" ref="D12" si="0">SUM(D7:D11)</f>
        <v>211.29500000000002</v>
      </c>
      <c r="E12" s="147">
        <f>SUM(E7:E11)</f>
        <v>251.57500000000002</v>
      </c>
      <c r="F12" s="148" t="s">
        <v>483</v>
      </c>
      <c r="G12" s="114"/>
      <c r="H12" s="113"/>
      <c r="I12" s="113"/>
      <c r="J12" s="113"/>
    </row>
    <row r="13" spans="1:10" ht="12.75" customHeight="1" thickTop="1" x14ac:dyDescent="0.25">
      <c r="A13" s="109"/>
      <c r="B13" s="109"/>
      <c r="C13" s="146"/>
      <c r="D13" s="146"/>
      <c r="E13" s="146"/>
      <c r="F13" s="149"/>
      <c r="G13" s="114"/>
      <c r="H13" s="113"/>
      <c r="I13" s="113"/>
      <c r="J13" s="113"/>
    </row>
    <row r="14" spans="1:10" ht="20.100000000000001" customHeight="1" x14ac:dyDescent="0.25">
      <c r="A14" s="108" t="s">
        <v>136</v>
      </c>
      <c r="B14" s="109"/>
      <c r="C14" s="145" t="s">
        <v>149</v>
      </c>
      <c r="D14" s="109"/>
      <c r="E14" s="109"/>
      <c r="F14" s="144"/>
      <c r="G14" s="112"/>
      <c r="H14" s="113"/>
      <c r="I14" s="113"/>
      <c r="J14" s="113"/>
    </row>
    <row r="15" spans="1:10" ht="20.100000000000001" customHeight="1" x14ac:dyDescent="0.25">
      <c r="A15" s="109"/>
      <c r="B15" s="109" t="s">
        <v>137</v>
      </c>
      <c r="C15" s="109">
        <v>11</v>
      </c>
      <c r="D15" s="158">
        <v>19</v>
      </c>
      <c r="E15" s="150">
        <v>25</v>
      </c>
      <c r="F15" s="144"/>
    </row>
    <row r="16" spans="1:10" ht="20.100000000000001" customHeight="1" x14ac:dyDescent="0.25">
      <c r="A16" s="109"/>
      <c r="B16" s="109" t="s">
        <v>138</v>
      </c>
      <c r="C16" s="109">
        <v>2</v>
      </c>
      <c r="D16" s="158">
        <v>2</v>
      </c>
      <c r="E16" s="150">
        <v>2</v>
      </c>
      <c r="F16" s="144"/>
    </row>
    <row r="17" spans="1:8" ht="20.100000000000001" customHeight="1" x14ac:dyDescent="0.25">
      <c r="A17" s="109"/>
      <c r="B17" s="109" t="s">
        <v>139</v>
      </c>
      <c r="C17" s="109">
        <v>7</v>
      </c>
      <c r="D17" s="158">
        <v>6</v>
      </c>
      <c r="E17" s="150">
        <v>7</v>
      </c>
      <c r="F17" s="144"/>
    </row>
    <row r="18" spans="1:8" ht="20.100000000000001" customHeight="1" x14ac:dyDescent="0.25">
      <c r="A18" s="109"/>
      <c r="B18" s="109"/>
      <c r="C18" s="159">
        <f t="shared" ref="C18" si="1">SUM(C15:C17)</f>
        <v>20</v>
      </c>
      <c r="D18" s="159">
        <f>SUM(D15:D17)</f>
        <v>27</v>
      </c>
      <c r="E18" s="151">
        <f>SUM(E15:E17)</f>
        <v>34</v>
      </c>
      <c r="F18" s="144"/>
    </row>
    <row r="19" spans="1:8" s="155" customFormat="1" x14ac:dyDescent="0.25">
      <c r="A19" s="152"/>
      <c r="B19" s="152"/>
      <c r="C19" s="153" t="s">
        <v>28</v>
      </c>
      <c r="D19" s="153" t="s">
        <v>29</v>
      </c>
      <c r="E19" s="153" t="s">
        <v>30</v>
      </c>
      <c r="F19" s="154" t="s">
        <v>143</v>
      </c>
    </row>
    <row r="20" spans="1:8" ht="27" x14ac:dyDescent="0.25">
      <c r="A20" s="115" t="s">
        <v>0</v>
      </c>
      <c r="B20" s="115"/>
      <c r="C20" s="116"/>
      <c r="D20" s="117"/>
      <c r="E20" s="117"/>
      <c r="G20" s="156" t="s">
        <v>484</v>
      </c>
      <c r="H20" s="157" t="s">
        <v>303</v>
      </c>
    </row>
    <row r="21" spans="1:8" ht="20.100000000000001" customHeight="1" x14ac:dyDescent="0.25">
      <c r="A21" s="115"/>
      <c r="B21" s="115" t="s">
        <v>1</v>
      </c>
      <c r="C21" s="118">
        <v>112330.82990234376</v>
      </c>
      <c r="D21" s="117">
        <v>228374.11124999999</v>
      </c>
      <c r="E21" s="117">
        <v>322884.25343299127</v>
      </c>
      <c r="F21" s="142" t="s">
        <v>464</v>
      </c>
      <c r="G21" s="119">
        <f>(D21-C21)/C21</f>
        <v>1.0330492657139625</v>
      </c>
      <c r="H21" s="120">
        <f>D21/$D$26</f>
        <v>4.8431050926192688E-2</v>
      </c>
    </row>
    <row r="22" spans="1:8" ht="20.100000000000001" customHeight="1" x14ac:dyDescent="0.25">
      <c r="A22" s="115"/>
      <c r="B22" s="115" t="s">
        <v>2</v>
      </c>
      <c r="C22" s="118">
        <v>1529640.579609375</v>
      </c>
      <c r="D22" s="117">
        <v>2258952.9316608263</v>
      </c>
      <c r="E22" s="117">
        <v>2787802.2848234316</v>
      </c>
      <c r="F22" s="143" t="s">
        <v>520</v>
      </c>
      <c r="G22" s="119">
        <f t="shared" ref="G22:G36" si="2">(D22-C22)/C22</f>
        <v>0.47678674439827962</v>
      </c>
      <c r="H22" s="120">
        <f t="shared" ref="H22:H25" si="3">D22/$D$26</f>
        <v>0.47905370654458429</v>
      </c>
    </row>
    <row r="23" spans="1:8" ht="20.100000000000001" customHeight="1" x14ac:dyDescent="0.25">
      <c r="A23" s="115"/>
      <c r="B23" s="115" t="s">
        <v>3</v>
      </c>
      <c r="C23" s="118">
        <v>455592.46142578125</v>
      </c>
      <c r="D23" s="117">
        <v>1616621.1433784722</v>
      </c>
      <c r="E23" s="117">
        <v>1287952.6271297554</v>
      </c>
      <c r="F23" s="142" t="s">
        <v>521</v>
      </c>
      <c r="G23" s="119">
        <f t="shared" si="2"/>
        <v>2.5483930930710308</v>
      </c>
      <c r="H23" s="120">
        <f t="shared" si="3"/>
        <v>0.34283509849158805</v>
      </c>
    </row>
    <row r="24" spans="1:8" ht="20.100000000000001" customHeight="1" x14ac:dyDescent="0.25">
      <c r="A24" s="115"/>
      <c r="B24" s="115" t="s">
        <v>4</v>
      </c>
      <c r="C24" s="118">
        <v>740401.03</v>
      </c>
      <c r="D24" s="117">
        <v>609000</v>
      </c>
      <c r="E24" s="117">
        <v>0</v>
      </c>
      <c r="F24" s="142" t="s">
        <v>302</v>
      </c>
      <c r="G24" s="119">
        <f t="shared" si="2"/>
        <v>-0.17747278120345136</v>
      </c>
      <c r="H24" s="120">
        <f t="shared" si="3"/>
        <v>0.12914997173985213</v>
      </c>
    </row>
    <row r="25" spans="1:8" ht="20.100000000000001" customHeight="1" x14ac:dyDescent="0.25">
      <c r="A25" s="115"/>
      <c r="B25" s="115" t="s">
        <v>5</v>
      </c>
      <c r="C25" s="118">
        <v>21878.95</v>
      </c>
      <c r="D25" s="117">
        <v>2500</v>
      </c>
      <c r="E25" s="117">
        <v>2500</v>
      </c>
      <c r="F25" s="142" t="s">
        <v>465</v>
      </c>
      <c r="G25" s="119">
        <f t="shared" si="2"/>
        <v>-0.88573491872324772</v>
      </c>
      <c r="H25" s="120">
        <f t="shared" si="3"/>
        <v>5.3017229778264422E-4</v>
      </c>
    </row>
    <row r="26" spans="1:8" ht="20.100000000000001" customHeight="1" x14ac:dyDescent="0.25">
      <c r="A26" s="115"/>
      <c r="B26" s="121" t="s">
        <v>6</v>
      </c>
      <c r="C26" s="122">
        <v>2859843.8509374997</v>
      </c>
      <c r="D26" s="123">
        <v>4715448.1862892993</v>
      </c>
      <c r="E26" s="123">
        <v>4401139.1653861795</v>
      </c>
      <c r="F26" s="142"/>
      <c r="G26" s="124">
        <f t="shared" si="2"/>
        <v>0.64884813020246013</v>
      </c>
      <c r="H26" s="120"/>
    </row>
    <row r="27" spans="1:8" ht="20.100000000000001" customHeight="1" x14ac:dyDescent="0.25">
      <c r="A27" s="115" t="s">
        <v>7</v>
      </c>
      <c r="B27" s="115"/>
      <c r="C27" s="118"/>
      <c r="D27" s="117"/>
      <c r="E27" s="117"/>
      <c r="F27" s="142"/>
    </row>
    <row r="28" spans="1:8" ht="20.100000000000001" customHeight="1" x14ac:dyDescent="0.25">
      <c r="A28" s="115"/>
      <c r="B28" s="115" t="s">
        <v>8</v>
      </c>
      <c r="C28" s="118">
        <v>1041096.9633333335</v>
      </c>
      <c r="D28" s="117">
        <v>1739390</v>
      </c>
      <c r="E28" s="117">
        <v>2114841.7000000002</v>
      </c>
      <c r="F28" s="142" t="s">
        <v>476</v>
      </c>
      <c r="G28" s="119">
        <f t="shared" si="2"/>
        <v>0.67072814661845326</v>
      </c>
      <c r="H28" s="120">
        <f>D28/$D$39</f>
        <v>3.6015971921801384</v>
      </c>
    </row>
    <row r="29" spans="1:8" ht="20.100000000000001" customHeight="1" x14ac:dyDescent="0.25">
      <c r="A29" s="115"/>
      <c r="B29" s="115" t="s">
        <v>9</v>
      </c>
      <c r="C29" s="118">
        <v>262758.00166424998</v>
      </c>
      <c r="D29" s="117">
        <v>478195.565</v>
      </c>
      <c r="E29" s="117">
        <v>553896.43049878045</v>
      </c>
      <c r="F29" s="142"/>
      <c r="G29" s="119">
        <f t="shared" si="2"/>
        <v>0.8199086687035867</v>
      </c>
      <c r="H29" s="120">
        <f t="shared" ref="H29:H37" si="4">D29/$D$39</f>
        <v>0.9901562066109354</v>
      </c>
    </row>
    <row r="30" spans="1:8" ht="20.100000000000001" customHeight="1" x14ac:dyDescent="0.25">
      <c r="A30" s="115"/>
      <c r="B30" s="115" t="s">
        <v>10</v>
      </c>
      <c r="C30" s="118">
        <v>165729.06</v>
      </c>
      <c r="D30" s="117">
        <v>118500</v>
      </c>
      <c r="E30" s="117">
        <v>70150</v>
      </c>
      <c r="F30" s="142" t="s">
        <v>466</v>
      </c>
      <c r="G30" s="119">
        <f t="shared" si="2"/>
        <v>-0.28497754105405532</v>
      </c>
      <c r="H30" s="120">
        <f t="shared" si="4"/>
        <v>0.24536720762643593</v>
      </c>
    </row>
    <row r="31" spans="1:8" ht="20.100000000000001" customHeight="1" x14ac:dyDescent="0.25">
      <c r="A31" s="115"/>
      <c r="B31" s="115" t="s">
        <v>144</v>
      </c>
      <c r="C31" s="118">
        <v>232445.03992187494</v>
      </c>
      <c r="D31" s="117">
        <v>229938</v>
      </c>
      <c r="E31" s="117">
        <v>235456</v>
      </c>
      <c r="F31" s="142"/>
      <c r="G31" s="119">
        <f t="shared" si="2"/>
        <v>-1.0785516966580816E-2</v>
      </c>
      <c r="H31" s="120">
        <f t="shared" si="4"/>
        <v>0.4761117720439445</v>
      </c>
    </row>
    <row r="32" spans="1:8" ht="20.100000000000001" customHeight="1" x14ac:dyDescent="0.25">
      <c r="A32" s="115"/>
      <c r="B32" s="115" t="s">
        <v>11</v>
      </c>
      <c r="C32" s="118">
        <v>272209.918828125</v>
      </c>
      <c r="D32" s="117">
        <v>219375</v>
      </c>
      <c r="E32" s="117">
        <v>225956.25</v>
      </c>
      <c r="F32" s="142" t="s">
        <v>473</v>
      </c>
      <c r="G32" s="119">
        <f t="shared" si="2"/>
        <v>-0.19409622932030365</v>
      </c>
      <c r="H32" s="120">
        <f t="shared" si="4"/>
        <v>0.45423992551096526</v>
      </c>
    </row>
    <row r="33" spans="1:8" ht="20.100000000000001" customHeight="1" x14ac:dyDescent="0.25">
      <c r="A33" s="115"/>
      <c r="B33" s="115" t="s">
        <v>12</v>
      </c>
      <c r="C33" s="118">
        <v>262038.5809375</v>
      </c>
      <c r="D33" s="117">
        <v>681996</v>
      </c>
      <c r="E33" s="117">
        <v>268549.77024390246</v>
      </c>
      <c r="F33" s="142" t="s">
        <v>474</v>
      </c>
      <c r="G33" s="119">
        <f t="shared" si="2"/>
        <v>1.602654912723199</v>
      </c>
      <c r="H33" s="120">
        <f t="shared" si="4"/>
        <v>1.4121472922565299</v>
      </c>
    </row>
    <row r="34" spans="1:8" ht="20.100000000000001" customHeight="1" x14ac:dyDescent="0.25">
      <c r="A34" s="115"/>
      <c r="B34" s="115" t="s">
        <v>13</v>
      </c>
      <c r="C34" s="118">
        <v>116845.40046875001</v>
      </c>
      <c r="D34" s="117">
        <v>272494</v>
      </c>
      <c r="E34" s="117">
        <v>335433.46780487808</v>
      </c>
      <c r="F34" s="142" t="s">
        <v>168</v>
      </c>
      <c r="G34" s="119">
        <f t="shared" si="2"/>
        <v>1.3320900857614655</v>
      </c>
      <c r="H34" s="120">
        <f t="shared" si="4"/>
        <v>0.56422862341736735</v>
      </c>
    </row>
    <row r="35" spans="1:8" ht="20.100000000000001" customHeight="1" x14ac:dyDescent="0.25">
      <c r="A35" s="115"/>
      <c r="B35" s="115" t="s">
        <v>14</v>
      </c>
      <c r="C35" s="118">
        <v>228335.56489013674</v>
      </c>
      <c r="D35" s="117">
        <v>221610</v>
      </c>
      <c r="E35" s="117">
        <v>222294.79029268291</v>
      </c>
      <c r="F35" s="142" t="s">
        <v>475</v>
      </c>
      <c r="G35" s="119">
        <f t="shared" si="2"/>
        <v>-2.945474084763244E-2</v>
      </c>
      <c r="H35" s="120">
        <f t="shared" si="4"/>
        <v>0.45886773740164105</v>
      </c>
    </row>
    <row r="36" spans="1:8" ht="20.100000000000001" customHeight="1" x14ac:dyDescent="0.25">
      <c r="A36" s="115"/>
      <c r="B36" s="115" t="s">
        <v>15</v>
      </c>
      <c r="C36" s="118">
        <v>185434.10003906253</v>
      </c>
      <c r="D36" s="117">
        <v>241000</v>
      </c>
      <c r="E36" s="117">
        <v>296665.12195121951</v>
      </c>
      <c r="F36" s="142" t="s">
        <v>470</v>
      </c>
      <c r="G36" s="119">
        <f t="shared" si="2"/>
        <v>0.29965308402948687</v>
      </c>
      <c r="H36" s="120">
        <f t="shared" si="4"/>
        <v>0.49901685264110601</v>
      </c>
    </row>
    <row r="37" spans="1:8" ht="20.100000000000001" customHeight="1" x14ac:dyDescent="0.25">
      <c r="A37" s="115"/>
      <c r="B37" s="115" t="s">
        <v>16</v>
      </c>
      <c r="C37" s="125">
        <v>0</v>
      </c>
      <c r="D37" s="126">
        <v>30000</v>
      </c>
      <c r="E37" s="126">
        <v>30000</v>
      </c>
      <c r="F37" s="142" t="s">
        <v>469</v>
      </c>
      <c r="G37" s="119"/>
      <c r="H37" s="120">
        <f t="shared" si="4"/>
        <v>6.2118280411755933E-2</v>
      </c>
    </row>
    <row r="38" spans="1:8" ht="20.100000000000001" customHeight="1" x14ac:dyDescent="0.25">
      <c r="A38" s="115"/>
      <c r="B38" s="115" t="s">
        <v>17</v>
      </c>
      <c r="C38" s="125">
        <v>2766892.6300830315</v>
      </c>
      <c r="D38" s="126">
        <v>4232498.5650000004</v>
      </c>
      <c r="E38" s="126">
        <v>4353243.5307914624</v>
      </c>
      <c r="F38" s="142"/>
      <c r="G38" s="124"/>
      <c r="H38" s="120"/>
    </row>
    <row r="39" spans="1:8" ht="20.100000000000001" customHeight="1" x14ac:dyDescent="0.25">
      <c r="A39" s="127" t="s">
        <v>18</v>
      </c>
      <c r="B39" s="127"/>
      <c r="C39" s="128">
        <v>92951.220854468178</v>
      </c>
      <c r="D39" s="129">
        <v>482949.62128929887</v>
      </c>
      <c r="E39" s="129">
        <v>47895.634594717063</v>
      </c>
      <c r="F39" s="142"/>
      <c r="G39" s="124"/>
    </row>
    <row r="40" spans="1:8" ht="20.100000000000001" customHeight="1" x14ac:dyDescent="0.25">
      <c r="A40" s="127" t="s">
        <v>19</v>
      </c>
      <c r="B40" s="130"/>
      <c r="C40" s="131">
        <v>2766892.6300830315</v>
      </c>
      <c r="D40" s="132">
        <v>4232498.5650000004</v>
      </c>
      <c r="E40" s="132">
        <v>4353243.5307914624</v>
      </c>
      <c r="F40" s="142"/>
    </row>
    <row r="41" spans="1:8" ht="20.100000000000001" customHeight="1" x14ac:dyDescent="0.25">
      <c r="A41" s="130" t="s">
        <v>20</v>
      </c>
      <c r="B41" s="130"/>
      <c r="C41" s="131">
        <v>92951.220854468178</v>
      </c>
      <c r="D41" s="133">
        <v>482949.62128929887</v>
      </c>
      <c r="E41" s="133">
        <v>47895.634594717063</v>
      </c>
    </row>
    <row r="42" spans="1:8" s="138" customFormat="1" ht="20.100000000000001" customHeight="1" x14ac:dyDescent="0.25">
      <c r="A42" s="127" t="s">
        <v>21</v>
      </c>
      <c r="B42" s="127"/>
      <c r="C42" s="134"/>
      <c r="D42" s="135"/>
      <c r="E42" s="135"/>
      <c r="F42" s="136"/>
      <c r="G42" s="137"/>
    </row>
    <row r="43" spans="1:8" s="138" customFormat="1" x14ac:dyDescent="0.25">
      <c r="A43" s="127"/>
      <c r="B43" s="127" t="s">
        <v>22</v>
      </c>
      <c r="C43" s="134">
        <v>2.1423339859438784E-4</v>
      </c>
      <c r="D43" s="139">
        <v>0</v>
      </c>
      <c r="E43" s="139">
        <v>0</v>
      </c>
      <c r="F43" s="136"/>
      <c r="G43" s="137"/>
    </row>
    <row r="44" spans="1:8" x14ac:dyDescent="0.25">
      <c r="A44" s="115" t="s">
        <v>23</v>
      </c>
      <c r="B44" s="115"/>
      <c r="C44" s="118">
        <v>92951.221068701576</v>
      </c>
      <c r="D44" s="117">
        <v>482949.62128929887</v>
      </c>
      <c r="E44" s="117">
        <v>47895.634594717063</v>
      </c>
    </row>
    <row r="45" spans="1:8" ht="15.95" customHeight="1" x14ac:dyDescent="0.25">
      <c r="A45" s="115" t="s">
        <v>24</v>
      </c>
      <c r="B45" s="115"/>
      <c r="C45" s="118">
        <v>43043.099605560303</v>
      </c>
      <c r="D45" s="117">
        <v>135994.32067426189</v>
      </c>
      <c r="E45" s="117">
        <v>693943.94196356076</v>
      </c>
    </row>
    <row r="46" spans="1:8" ht="15.95" customHeight="1" x14ac:dyDescent="0.25">
      <c r="A46" s="130" t="s">
        <v>25</v>
      </c>
      <c r="B46" s="130"/>
      <c r="C46" s="140">
        <v>92951.221068701576</v>
      </c>
      <c r="D46" s="141">
        <v>482949.62128929887</v>
      </c>
      <c r="E46" s="141">
        <v>47895.634594717063</v>
      </c>
    </row>
    <row r="47" spans="1:8" x14ac:dyDescent="0.25">
      <c r="A47" s="104" t="s">
        <v>26</v>
      </c>
      <c r="C47" s="168">
        <v>135994.32067426189</v>
      </c>
      <c r="D47" s="168">
        <v>618943.94196356076</v>
      </c>
      <c r="E47" s="104">
        <v>741839.57655827783</v>
      </c>
    </row>
    <row r="48" spans="1:8" x14ac:dyDescent="0.25">
      <c r="B48" s="104" t="s">
        <v>300</v>
      </c>
      <c r="C48" s="124">
        <f>C47/C40</f>
        <v>4.9150559438289748E-2</v>
      </c>
      <c r="D48" s="124">
        <f>D47/D40</f>
        <v>0.14623606658294536</v>
      </c>
      <c r="E48" s="124" t="e">
        <f>#REF!/E40</f>
        <v>#REF!</v>
      </c>
    </row>
  </sheetData>
  <mergeCells count="1">
    <mergeCell ref="A1:F1"/>
  </mergeCells>
  <printOptions horizontalCentered="1" verticalCentered="1"/>
  <pageMargins left="0.25" right="0.25" top="0.5" bottom="0.5" header="0.05" footer="0.05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B8F1B-B2CD-4E4C-9478-6176B3FFECBC}">
  <sheetPr codeName="Sheet2">
    <pageSetUpPr fitToPage="1"/>
  </sheetPr>
  <dimension ref="A1:G186"/>
  <sheetViews>
    <sheetView zoomScale="115" zoomScaleNormal="115" workbookViewId="0">
      <selection activeCell="E22" sqref="E22"/>
    </sheetView>
  </sheetViews>
  <sheetFormatPr defaultRowHeight="15" x14ac:dyDescent="0.25"/>
  <cols>
    <col min="3" max="3" width="33.7109375" customWidth="1"/>
    <col min="4" max="6" width="9.85546875" bestFit="1" customWidth="1"/>
    <col min="7" max="7" width="53.28515625" bestFit="1" customWidth="1"/>
  </cols>
  <sheetData>
    <row r="1" spans="1:7" x14ac:dyDescent="0.25">
      <c r="A1" s="61"/>
      <c r="B1" s="61"/>
      <c r="C1" s="62" t="s">
        <v>27</v>
      </c>
      <c r="D1" s="62" t="s">
        <v>28</v>
      </c>
      <c r="E1" s="62" t="s">
        <v>29</v>
      </c>
      <c r="F1" s="62" t="s">
        <v>30</v>
      </c>
      <c r="G1" s="62" t="s">
        <v>31</v>
      </c>
    </row>
    <row r="2" spans="1:7" x14ac:dyDescent="0.25">
      <c r="A2" s="1" t="s">
        <v>0</v>
      </c>
      <c r="B2" s="1"/>
      <c r="C2" s="2"/>
      <c r="D2" s="3"/>
      <c r="E2" s="2"/>
      <c r="F2" s="2"/>
      <c r="G2" s="2"/>
    </row>
    <row r="3" spans="1:7" ht="15" customHeight="1" x14ac:dyDescent="0.25">
      <c r="A3" s="1"/>
      <c r="B3" s="1" t="s">
        <v>1</v>
      </c>
      <c r="C3" s="2"/>
      <c r="D3" s="3"/>
      <c r="E3" s="2"/>
      <c r="F3" s="2"/>
      <c r="G3" s="2"/>
    </row>
    <row r="4" spans="1:7" ht="15" customHeight="1" x14ac:dyDescent="0.25">
      <c r="A4" s="1"/>
      <c r="B4" s="1"/>
      <c r="C4" s="2" t="s">
        <v>32</v>
      </c>
      <c r="D4" s="3">
        <v>112330.82990234376</v>
      </c>
      <c r="E4" s="2">
        <v>228374.11124999999</v>
      </c>
      <c r="F4" s="2">
        <v>322884.25343299127</v>
      </c>
      <c r="G4" s="55" t="s">
        <v>305</v>
      </c>
    </row>
    <row r="5" spans="1:7" ht="15" customHeight="1" x14ac:dyDescent="0.25">
      <c r="A5" s="1"/>
      <c r="B5" s="1"/>
      <c r="C5" s="4" t="s">
        <v>33</v>
      </c>
      <c r="D5" s="5">
        <v>112330.82990234376</v>
      </c>
      <c r="E5" s="4">
        <v>228374.11124999999</v>
      </c>
      <c r="F5" s="4">
        <v>322884.25343299127</v>
      </c>
      <c r="G5" s="56" t="s">
        <v>34</v>
      </c>
    </row>
    <row r="6" spans="1:7" ht="15" customHeight="1" x14ac:dyDescent="0.25">
      <c r="A6" s="1"/>
      <c r="B6" s="1" t="s">
        <v>2</v>
      </c>
      <c r="C6" s="2"/>
      <c r="D6" s="3"/>
      <c r="E6" s="2"/>
      <c r="F6" s="2"/>
      <c r="G6" s="55" t="s">
        <v>34</v>
      </c>
    </row>
    <row r="7" spans="1:7" ht="15" customHeight="1" x14ac:dyDescent="0.25">
      <c r="A7" s="1"/>
      <c r="B7" s="1"/>
      <c r="C7" s="2" t="s">
        <v>35</v>
      </c>
      <c r="D7" s="3">
        <v>1375970</v>
      </c>
      <c r="E7" s="2">
        <v>2092976.451212774</v>
      </c>
      <c r="F7" s="2">
        <v>2583489.2855987195</v>
      </c>
      <c r="G7" s="55" t="s">
        <v>306</v>
      </c>
    </row>
    <row r="8" spans="1:7" ht="15" customHeight="1" x14ac:dyDescent="0.25">
      <c r="A8" s="1"/>
      <c r="B8" s="1"/>
      <c r="C8" s="2" t="s">
        <v>36</v>
      </c>
      <c r="D8" s="3">
        <v>76113.58</v>
      </c>
      <c r="E8" s="2">
        <v>111606.82234027778</v>
      </c>
      <c r="F8" s="2">
        <v>137385.27618326389</v>
      </c>
      <c r="G8" s="55" t="s">
        <v>34</v>
      </c>
    </row>
    <row r="9" spans="1:7" ht="15" customHeight="1" x14ac:dyDescent="0.25">
      <c r="A9" s="1"/>
      <c r="B9" s="1"/>
      <c r="C9" s="2" t="s">
        <v>37</v>
      </c>
      <c r="D9" s="3">
        <v>34578.999609374994</v>
      </c>
      <c r="E9" s="2">
        <v>50703.859496663405</v>
      </c>
      <c r="F9" s="2">
        <v>62415.214360892736</v>
      </c>
      <c r="G9" s="55" t="s">
        <v>34</v>
      </c>
    </row>
    <row r="10" spans="1:7" ht="15" customHeight="1" x14ac:dyDescent="0.25">
      <c r="A10" s="1"/>
      <c r="B10" s="1"/>
      <c r="C10" s="2" t="s">
        <v>524</v>
      </c>
      <c r="D10" s="3">
        <v>40478</v>
      </c>
      <c r="E10" s="2">
        <v>0</v>
      </c>
      <c r="F10" s="2">
        <v>0</v>
      </c>
      <c r="G10" s="55" t="s">
        <v>34</v>
      </c>
    </row>
    <row r="11" spans="1:7" ht="15" customHeight="1" x14ac:dyDescent="0.25">
      <c r="A11" s="1"/>
      <c r="B11" s="1"/>
      <c r="C11" s="4" t="s">
        <v>307</v>
      </c>
      <c r="D11" s="5">
        <v>2500</v>
      </c>
      <c r="E11" s="4">
        <v>3665.7986111111109</v>
      </c>
      <c r="F11" s="4">
        <v>4512.5086805555547</v>
      </c>
      <c r="G11" s="56" t="s">
        <v>34</v>
      </c>
    </row>
    <row r="12" spans="1:7" ht="15" customHeight="1" x14ac:dyDescent="0.25">
      <c r="A12" s="1"/>
      <c r="B12" s="1"/>
      <c r="C12" s="2" t="s">
        <v>38</v>
      </c>
      <c r="D12" s="3">
        <v>1529640.579609375</v>
      </c>
      <c r="E12" s="2">
        <v>2258952.9316608263</v>
      </c>
      <c r="F12" s="2">
        <v>2787802.2848234316</v>
      </c>
      <c r="G12" s="55" t="s">
        <v>34</v>
      </c>
    </row>
    <row r="13" spans="1:7" ht="15" customHeight="1" x14ac:dyDescent="0.25">
      <c r="A13" s="1"/>
      <c r="B13" s="1" t="s">
        <v>3</v>
      </c>
      <c r="C13" s="2"/>
      <c r="D13" s="3"/>
      <c r="E13" s="2"/>
      <c r="F13" s="2"/>
      <c r="G13" s="55" t="s">
        <v>34</v>
      </c>
    </row>
    <row r="14" spans="1:7" ht="15" customHeight="1" x14ac:dyDescent="0.25">
      <c r="A14" s="1"/>
      <c r="B14" s="1"/>
      <c r="C14" s="2" t="s">
        <v>39</v>
      </c>
      <c r="D14" s="3">
        <v>11794.24</v>
      </c>
      <c r="E14" s="2">
        <v>15000</v>
      </c>
      <c r="F14" s="2">
        <v>20000</v>
      </c>
      <c r="G14" s="55" t="s">
        <v>34</v>
      </c>
    </row>
    <row r="15" spans="1:7" ht="15" customHeight="1" x14ac:dyDescent="0.25">
      <c r="A15" s="1"/>
      <c r="B15" s="1"/>
      <c r="C15" s="2" t="s">
        <v>308</v>
      </c>
      <c r="D15" s="3">
        <v>46371.63</v>
      </c>
      <c r="E15" s="2">
        <v>104100</v>
      </c>
      <c r="F15" s="2">
        <v>0</v>
      </c>
      <c r="G15" s="55" t="s">
        <v>309</v>
      </c>
    </row>
    <row r="16" spans="1:7" ht="15" customHeight="1" x14ac:dyDescent="0.25">
      <c r="A16" s="1"/>
      <c r="B16" s="1"/>
      <c r="C16" s="2" t="s">
        <v>40</v>
      </c>
      <c r="D16" s="3">
        <v>58040.189999999995</v>
      </c>
      <c r="E16" s="2">
        <v>105605.45915625</v>
      </c>
      <c r="F16" s="2">
        <v>129997.7444784375</v>
      </c>
      <c r="G16" s="55" t="s">
        <v>34</v>
      </c>
    </row>
    <row r="17" spans="1:7" ht="15" customHeight="1" x14ac:dyDescent="0.25">
      <c r="A17" s="1"/>
      <c r="B17" s="1"/>
      <c r="C17" s="2" t="s">
        <v>41</v>
      </c>
      <c r="D17" s="3">
        <v>27610.52</v>
      </c>
      <c r="E17" s="2">
        <v>64060.842347222228</v>
      </c>
      <c r="F17" s="2">
        <v>78857.334469861118</v>
      </c>
      <c r="G17" s="55" t="s">
        <v>34</v>
      </c>
    </row>
    <row r="18" spans="1:7" ht="15" customHeight="1" x14ac:dyDescent="0.25">
      <c r="A18" s="1"/>
      <c r="B18" s="1"/>
      <c r="C18" s="2" t="s">
        <v>310</v>
      </c>
      <c r="D18" s="3">
        <v>340.2</v>
      </c>
      <c r="E18" s="2">
        <v>20998.841874999998</v>
      </c>
      <c r="F18" s="2">
        <v>25849.062181249999</v>
      </c>
      <c r="G18" s="55" t="s">
        <v>34</v>
      </c>
    </row>
    <row r="19" spans="1:7" ht="15" customHeight="1" x14ac:dyDescent="0.25">
      <c r="A19" s="1"/>
      <c r="B19" s="1"/>
      <c r="C19" s="2" t="s">
        <v>42</v>
      </c>
      <c r="D19" s="3">
        <v>285669.30140624999</v>
      </c>
      <c r="E19" s="2">
        <v>384690</v>
      </c>
      <c r="F19" s="2">
        <v>440664.08094557782</v>
      </c>
      <c r="G19" s="55" t="s">
        <v>34</v>
      </c>
    </row>
    <row r="20" spans="1:7" ht="15" customHeight="1" x14ac:dyDescent="0.25">
      <c r="A20" s="1"/>
      <c r="B20" s="1"/>
      <c r="C20" s="2" t="s">
        <v>43</v>
      </c>
      <c r="D20" s="3">
        <v>12087.890009765626</v>
      </c>
      <c r="E20" s="2">
        <v>19651</v>
      </c>
      <c r="F20" s="2">
        <v>21818.68343946727</v>
      </c>
      <c r="G20" s="55" t="s">
        <v>34</v>
      </c>
    </row>
    <row r="21" spans="1:7" ht="15" customHeight="1" x14ac:dyDescent="0.25">
      <c r="A21" s="1"/>
      <c r="B21" s="1"/>
      <c r="C21" s="2" t="s">
        <v>44</v>
      </c>
      <c r="D21" s="3">
        <v>13578.490009765626</v>
      </c>
      <c r="E21" s="2">
        <v>21911</v>
      </c>
      <c r="F21" s="2">
        <v>24509.221615161714</v>
      </c>
      <c r="G21" s="55" t="s">
        <v>34</v>
      </c>
    </row>
    <row r="22" spans="1:7" ht="15" customHeight="1" x14ac:dyDescent="0.25">
      <c r="A22" s="1"/>
      <c r="B22" s="1"/>
      <c r="C22" s="4" t="s">
        <v>45</v>
      </c>
      <c r="D22" s="5">
        <v>100</v>
      </c>
      <c r="E22" s="4">
        <v>880604</v>
      </c>
      <c r="F22" s="4">
        <v>546256.5</v>
      </c>
      <c r="G22" s="56" t="s">
        <v>34</v>
      </c>
    </row>
    <row r="23" spans="1:7" ht="15.75" customHeight="1" x14ac:dyDescent="0.25">
      <c r="A23" s="1"/>
      <c r="B23" s="1"/>
      <c r="C23" s="2" t="s">
        <v>46</v>
      </c>
      <c r="D23" s="3">
        <v>455592.46142578125</v>
      </c>
      <c r="E23" s="2">
        <v>1616621.1433784722</v>
      </c>
      <c r="F23" s="2">
        <v>1287952.6271297554</v>
      </c>
      <c r="G23" s="55" t="s">
        <v>34</v>
      </c>
    </row>
    <row r="24" spans="1:7" x14ac:dyDescent="0.25">
      <c r="A24" s="1"/>
      <c r="B24" s="1" t="s">
        <v>4</v>
      </c>
      <c r="C24" s="2"/>
      <c r="D24" s="3"/>
      <c r="E24" s="2"/>
      <c r="F24" s="2"/>
      <c r="G24" s="55" t="s">
        <v>34</v>
      </c>
    </row>
    <row r="25" spans="1:7" x14ac:dyDescent="0.25">
      <c r="A25" s="1"/>
      <c r="B25" s="1"/>
      <c r="C25" s="4" t="s">
        <v>47</v>
      </c>
      <c r="D25" s="5">
        <v>740401.03</v>
      </c>
      <c r="E25" s="4">
        <v>609000</v>
      </c>
      <c r="F25" s="4">
        <v>0</v>
      </c>
      <c r="G25" s="56" t="s">
        <v>34</v>
      </c>
    </row>
    <row r="26" spans="1:7" x14ac:dyDescent="0.25">
      <c r="A26" s="1"/>
      <c r="B26" s="1"/>
      <c r="C26" s="2" t="s">
        <v>48</v>
      </c>
      <c r="D26" s="3">
        <v>740401.03</v>
      </c>
      <c r="E26" s="2">
        <v>609000</v>
      </c>
      <c r="F26" s="2">
        <v>0</v>
      </c>
      <c r="G26" s="55" t="s">
        <v>34</v>
      </c>
    </row>
    <row r="27" spans="1:7" x14ac:dyDescent="0.25">
      <c r="A27" s="1"/>
      <c r="B27" s="1" t="s">
        <v>5</v>
      </c>
      <c r="C27" s="2"/>
      <c r="D27" s="3"/>
      <c r="E27" s="2"/>
      <c r="F27" s="2"/>
      <c r="G27" s="55" t="s">
        <v>34</v>
      </c>
    </row>
    <row r="28" spans="1:7" x14ac:dyDescent="0.25">
      <c r="A28" s="1"/>
      <c r="B28" s="1"/>
      <c r="C28" s="2" t="s">
        <v>150</v>
      </c>
      <c r="D28" s="3">
        <v>1517.37</v>
      </c>
      <c r="E28" s="2">
        <v>0</v>
      </c>
      <c r="F28" s="2">
        <v>0</v>
      </c>
      <c r="G28" s="55" t="s">
        <v>34</v>
      </c>
    </row>
    <row r="29" spans="1:7" x14ac:dyDescent="0.25">
      <c r="A29" s="1"/>
      <c r="B29" s="1"/>
      <c r="C29" s="2" t="s">
        <v>525</v>
      </c>
      <c r="D29" s="3">
        <v>429</v>
      </c>
      <c r="E29" s="2">
        <v>0</v>
      </c>
      <c r="F29" s="2">
        <v>0</v>
      </c>
      <c r="G29" s="55" t="s">
        <v>34</v>
      </c>
    </row>
    <row r="30" spans="1:7" x14ac:dyDescent="0.25">
      <c r="A30" s="1"/>
      <c r="B30" s="1"/>
      <c r="C30" s="4" t="s">
        <v>49</v>
      </c>
      <c r="D30" s="5">
        <v>19932.580000000002</v>
      </c>
      <c r="E30" s="4">
        <v>2500</v>
      </c>
      <c r="F30" s="4">
        <v>2500</v>
      </c>
      <c r="G30" s="56" t="s">
        <v>34</v>
      </c>
    </row>
    <row r="31" spans="1:7" x14ac:dyDescent="0.25">
      <c r="A31" s="1"/>
      <c r="B31" s="6"/>
      <c r="C31" s="4" t="s">
        <v>50</v>
      </c>
      <c r="D31" s="5">
        <v>21878.95</v>
      </c>
      <c r="E31" s="4">
        <v>2500</v>
      </c>
      <c r="F31" s="4">
        <v>2500</v>
      </c>
      <c r="G31" s="56" t="s">
        <v>34</v>
      </c>
    </row>
    <row r="32" spans="1:7" x14ac:dyDescent="0.25">
      <c r="A32" s="1"/>
      <c r="B32" s="1" t="s">
        <v>6</v>
      </c>
      <c r="C32" s="2"/>
      <c r="D32" s="3">
        <v>2859843.8509374997</v>
      </c>
      <c r="E32" s="2">
        <v>4715448.1862892993</v>
      </c>
      <c r="F32" s="2">
        <v>4401139.1653861795</v>
      </c>
      <c r="G32" s="55" t="s">
        <v>34</v>
      </c>
    </row>
    <row r="33" spans="1:7" x14ac:dyDescent="0.25">
      <c r="A33" s="1" t="s">
        <v>7</v>
      </c>
      <c r="B33" s="1"/>
      <c r="C33" s="2"/>
      <c r="D33" s="3"/>
      <c r="E33" s="2"/>
      <c r="F33" s="2"/>
      <c r="G33" s="55" t="s">
        <v>34</v>
      </c>
    </row>
    <row r="34" spans="1:7" x14ac:dyDescent="0.25">
      <c r="A34" s="1"/>
      <c r="B34" s="1" t="s">
        <v>8</v>
      </c>
      <c r="C34" s="2"/>
      <c r="D34" s="3"/>
      <c r="E34" s="2"/>
      <c r="F34" s="2"/>
      <c r="G34" s="55" t="s">
        <v>34</v>
      </c>
    </row>
    <row r="35" spans="1:7" x14ac:dyDescent="0.25">
      <c r="A35" s="1"/>
      <c r="B35" s="1"/>
      <c r="C35" s="2" t="s">
        <v>51</v>
      </c>
      <c r="D35" s="3">
        <v>74908.896666666682</v>
      </c>
      <c r="E35" s="2">
        <v>590000</v>
      </c>
      <c r="F35" s="2">
        <v>786335</v>
      </c>
      <c r="G35" s="55" t="s">
        <v>34</v>
      </c>
    </row>
    <row r="36" spans="1:7" x14ac:dyDescent="0.25">
      <c r="A36" s="1"/>
      <c r="B36" s="1"/>
      <c r="C36" s="2" t="s">
        <v>52</v>
      </c>
      <c r="D36" s="3">
        <v>0</v>
      </c>
      <c r="E36" s="2">
        <v>18000</v>
      </c>
      <c r="F36" s="2">
        <v>18540</v>
      </c>
      <c r="G36" s="55" t="s">
        <v>311</v>
      </c>
    </row>
    <row r="37" spans="1:7" x14ac:dyDescent="0.25">
      <c r="A37" s="1"/>
      <c r="B37" s="1"/>
      <c r="C37" s="2" t="s">
        <v>312</v>
      </c>
      <c r="D37" s="3">
        <v>299302.04666666675</v>
      </c>
      <c r="E37" s="2">
        <v>334500</v>
      </c>
      <c r="F37" s="2">
        <v>349170</v>
      </c>
      <c r="G37" s="55" t="s">
        <v>34</v>
      </c>
    </row>
    <row r="38" spans="1:7" x14ac:dyDescent="0.25">
      <c r="A38" s="1"/>
      <c r="B38" s="1"/>
      <c r="C38" s="2" t="s">
        <v>313</v>
      </c>
      <c r="D38" s="3">
        <v>33035.03</v>
      </c>
      <c r="E38" s="2">
        <v>0</v>
      </c>
      <c r="F38" s="2">
        <v>0</v>
      </c>
      <c r="G38" s="55" t="s">
        <v>314</v>
      </c>
    </row>
    <row r="39" spans="1:7" x14ac:dyDescent="0.25">
      <c r="A39" s="1"/>
      <c r="B39" s="1"/>
      <c r="C39" s="2" t="s">
        <v>151</v>
      </c>
      <c r="D39" s="3">
        <v>20113.55</v>
      </c>
      <c r="E39" s="2">
        <v>0</v>
      </c>
      <c r="F39" s="2">
        <v>0</v>
      </c>
      <c r="G39" s="55" t="s">
        <v>34</v>
      </c>
    </row>
    <row r="40" spans="1:7" x14ac:dyDescent="0.25">
      <c r="A40" s="1"/>
      <c r="B40" s="1"/>
      <c r="C40" s="2" t="s">
        <v>152</v>
      </c>
      <c r="D40" s="3">
        <v>17000</v>
      </c>
      <c r="E40" s="2">
        <v>39340</v>
      </c>
      <c r="F40" s="2">
        <v>40520.200000000004</v>
      </c>
      <c r="G40" s="55" t="s">
        <v>34</v>
      </c>
    </row>
    <row r="41" spans="1:7" x14ac:dyDescent="0.25">
      <c r="A41" s="1"/>
      <c r="B41" s="1"/>
      <c r="C41" s="2" t="s">
        <v>53</v>
      </c>
      <c r="D41" s="3">
        <v>107054.22666666667</v>
      </c>
      <c r="E41" s="2">
        <v>113300</v>
      </c>
      <c r="F41" s="2">
        <v>116699</v>
      </c>
      <c r="G41" s="55" t="s">
        <v>34</v>
      </c>
    </row>
    <row r="42" spans="1:7" x14ac:dyDescent="0.25">
      <c r="A42" s="1"/>
      <c r="B42" s="1"/>
      <c r="C42" s="2" t="s">
        <v>54</v>
      </c>
      <c r="D42" s="3">
        <v>13541.65</v>
      </c>
      <c r="E42" s="2">
        <v>166000</v>
      </c>
      <c r="F42" s="2">
        <v>170980</v>
      </c>
      <c r="G42" s="55" t="s">
        <v>34</v>
      </c>
    </row>
    <row r="43" spans="1:7" x14ac:dyDescent="0.25">
      <c r="A43" s="1"/>
      <c r="B43" s="1"/>
      <c r="C43" s="2" t="s">
        <v>315</v>
      </c>
      <c r="D43" s="3">
        <v>20750</v>
      </c>
      <c r="E43" s="2">
        <v>0</v>
      </c>
      <c r="F43" s="2">
        <v>0</v>
      </c>
      <c r="G43" s="55" t="s">
        <v>34</v>
      </c>
    </row>
    <row r="44" spans="1:7" x14ac:dyDescent="0.25">
      <c r="A44" s="1"/>
      <c r="B44" s="1"/>
      <c r="C44" s="2" t="s">
        <v>55</v>
      </c>
      <c r="D44" s="3">
        <v>224151.70666666667</v>
      </c>
      <c r="E44" s="2">
        <v>240000</v>
      </c>
      <c r="F44" s="2">
        <v>247200</v>
      </c>
      <c r="G44" s="55" t="s">
        <v>34</v>
      </c>
    </row>
    <row r="45" spans="1:7" x14ac:dyDescent="0.25">
      <c r="A45" s="1"/>
      <c r="B45" s="1"/>
      <c r="C45" s="2" t="s">
        <v>153</v>
      </c>
      <c r="D45" s="3">
        <v>0</v>
      </c>
      <c r="E45" s="2">
        <v>70000</v>
      </c>
      <c r="F45" s="2">
        <v>122100</v>
      </c>
      <c r="G45" s="55" t="s">
        <v>34</v>
      </c>
    </row>
    <row r="46" spans="1:7" x14ac:dyDescent="0.25">
      <c r="A46" s="1"/>
      <c r="B46" s="1"/>
      <c r="C46" s="2" t="s">
        <v>56</v>
      </c>
      <c r="D46" s="3">
        <v>83333.39999999998</v>
      </c>
      <c r="E46" s="2">
        <v>0</v>
      </c>
      <c r="F46" s="2">
        <v>0</v>
      </c>
      <c r="G46" s="55" t="s">
        <v>34</v>
      </c>
    </row>
    <row r="47" spans="1:7" x14ac:dyDescent="0.25">
      <c r="A47" s="1"/>
      <c r="B47" s="1"/>
      <c r="C47" s="2" t="s">
        <v>316</v>
      </c>
      <c r="D47" s="3">
        <v>0</v>
      </c>
      <c r="E47" s="2">
        <v>0</v>
      </c>
      <c r="F47" s="2">
        <v>90000</v>
      </c>
      <c r="G47" s="55" t="s">
        <v>34</v>
      </c>
    </row>
    <row r="48" spans="1:7" x14ac:dyDescent="0.25">
      <c r="A48" s="1"/>
      <c r="B48" s="1"/>
      <c r="C48" s="2" t="s">
        <v>57</v>
      </c>
      <c r="D48" s="3">
        <v>146345.4966666667</v>
      </c>
      <c r="E48" s="2">
        <v>168250</v>
      </c>
      <c r="F48" s="2">
        <v>173297.5</v>
      </c>
      <c r="G48" s="55" t="s">
        <v>34</v>
      </c>
    </row>
    <row r="49" spans="1:7" x14ac:dyDescent="0.25">
      <c r="A49" s="1"/>
      <c r="B49" s="1"/>
      <c r="C49" s="2" t="s">
        <v>317</v>
      </c>
      <c r="D49" s="3">
        <v>1450</v>
      </c>
      <c r="E49" s="2">
        <v>0</v>
      </c>
      <c r="F49" s="2">
        <v>0</v>
      </c>
      <c r="G49" s="55" t="s">
        <v>34</v>
      </c>
    </row>
    <row r="50" spans="1:7" x14ac:dyDescent="0.25">
      <c r="A50" s="1"/>
      <c r="B50" s="1"/>
      <c r="C50" s="2" t="s">
        <v>318</v>
      </c>
      <c r="D50" s="3">
        <v>89.91</v>
      </c>
      <c r="E50" s="2">
        <v>0</v>
      </c>
      <c r="F50" s="2">
        <v>0</v>
      </c>
      <c r="G50" s="55" t="s">
        <v>34</v>
      </c>
    </row>
    <row r="51" spans="1:7" x14ac:dyDescent="0.25">
      <c r="A51" s="1"/>
      <c r="B51" s="1"/>
      <c r="C51" s="4" t="s">
        <v>319</v>
      </c>
      <c r="D51" s="5">
        <v>21.05</v>
      </c>
      <c r="E51" s="4">
        <v>0</v>
      </c>
      <c r="F51" s="4">
        <v>0</v>
      </c>
      <c r="G51" s="56" t="s">
        <v>34</v>
      </c>
    </row>
    <row r="52" spans="1:7" x14ac:dyDescent="0.25">
      <c r="A52" s="1"/>
      <c r="B52" s="1"/>
      <c r="C52" s="2" t="s">
        <v>58</v>
      </c>
      <c r="D52" s="3">
        <v>1041096.9633333335</v>
      </c>
      <c r="E52" s="2">
        <v>1739390</v>
      </c>
      <c r="F52" s="2">
        <v>2114841.7000000002</v>
      </c>
      <c r="G52" s="55" t="s">
        <v>34</v>
      </c>
    </row>
    <row r="53" spans="1:7" x14ac:dyDescent="0.25">
      <c r="A53" s="1"/>
      <c r="B53" s="1" t="s">
        <v>9</v>
      </c>
      <c r="C53" s="2"/>
      <c r="D53" s="3"/>
      <c r="E53" s="2"/>
      <c r="F53" s="2"/>
      <c r="G53" s="55" t="s">
        <v>34</v>
      </c>
    </row>
    <row r="54" spans="1:7" x14ac:dyDescent="0.25">
      <c r="A54" s="1"/>
      <c r="B54" s="1"/>
      <c r="C54" s="2" t="s">
        <v>59</v>
      </c>
      <c r="D54" s="3">
        <v>9470.6861666666664</v>
      </c>
      <c r="E54" s="2">
        <v>57053</v>
      </c>
      <c r="F54" s="2">
        <v>76038.594499999992</v>
      </c>
      <c r="G54" s="55" t="s">
        <v>34</v>
      </c>
    </row>
    <row r="55" spans="1:7" x14ac:dyDescent="0.25">
      <c r="A55" s="1"/>
      <c r="B55" s="1"/>
      <c r="C55" s="2" t="s">
        <v>60</v>
      </c>
      <c r="D55" s="3">
        <v>24232.528321333328</v>
      </c>
      <c r="E55" s="2">
        <v>22946.699999999997</v>
      </c>
      <c r="F55" s="2">
        <v>23953.061999999998</v>
      </c>
      <c r="G55" s="55" t="s">
        <v>34</v>
      </c>
    </row>
    <row r="56" spans="1:7" x14ac:dyDescent="0.25">
      <c r="A56" s="1"/>
      <c r="B56" s="1"/>
      <c r="C56" s="2" t="s">
        <v>61</v>
      </c>
      <c r="D56" s="3">
        <v>24271.936626666666</v>
      </c>
      <c r="E56" s="2">
        <v>58435</v>
      </c>
      <c r="F56" s="2">
        <v>71550.789999999994</v>
      </c>
      <c r="G56" s="55" t="s">
        <v>34</v>
      </c>
    </row>
    <row r="57" spans="1:7" x14ac:dyDescent="0.25">
      <c r="A57" s="1"/>
      <c r="B57" s="1"/>
      <c r="C57" s="2" t="s">
        <v>62</v>
      </c>
      <c r="D57" s="3">
        <v>5676.3207433333337</v>
      </c>
      <c r="E57" s="2">
        <v>13666.25</v>
      </c>
      <c r="F57" s="2">
        <v>16733.6525</v>
      </c>
      <c r="G57" s="55" t="s">
        <v>34</v>
      </c>
    </row>
    <row r="58" spans="1:7" x14ac:dyDescent="0.25">
      <c r="A58" s="1"/>
      <c r="B58" s="1"/>
      <c r="C58" s="2" t="s">
        <v>63</v>
      </c>
      <c r="D58" s="3">
        <v>46518.25</v>
      </c>
      <c r="E58" s="2">
        <v>110500</v>
      </c>
      <c r="F58" s="2">
        <v>130000</v>
      </c>
      <c r="G58" s="55" t="s">
        <v>34</v>
      </c>
    </row>
    <row r="59" spans="1:7" x14ac:dyDescent="0.25">
      <c r="A59" s="1"/>
      <c r="B59" s="1"/>
      <c r="C59" s="2" t="s">
        <v>154</v>
      </c>
      <c r="D59" s="3">
        <v>0</v>
      </c>
      <c r="E59" s="2">
        <v>2439.08</v>
      </c>
      <c r="F59" s="2">
        <v>2512.2524000000003</v>
      </c>
      <c r="G59" s="55" t="s">
        <v>34</v>
      </c>
    </row>
    <row r="60" spans="1:7" x14ac:dyDescent="0.25">
      <c r="A60" s="1"/>
      <c r="B60" s="1"/>
      <c r="C60" s="2" t="s">
        <v>155</v>
      </c>
      <c r="D60" s="3">
        <v>0</v>
      </c>
      <c r="E60" s="2">
        <v>570.43000000000006</v>
      </c>
      <c r="F60" s="2">
        <v>587.54290000000015</v>
      </c>
      <c r="G60" s="55" t="s">
        <v>34</v>
      </c>
    </row>
    <row r="61" spans="1:7" x14ac:dyDescent="0.25">
      <c r="A61" s="1"/>
      <c r="B61" s="1"/>
      <c r="C61" s="2" t="s">
        <v>64</v>
      </c>
      <c r="D61" s="3">
        <v>8197.8097333333317</v>
      </c>
      <c r="E61" s="2">
        <v>7772.3799999999992</v>
      </c>
      <c r="F61" s="2">
        <v>8005.5513999999994</v>
      </c>
      <c r="G61" s="55" t="s">
        <v>34</v>
      </c>
    </row>
    <row r="62" spans="1:7" x14ac:dyDescent="0.25">
      <c r="A62" s="1"/>
      <c r="B62" s="1"/>
      <c r="C62" s="2" t="s">
        <v>65</v>
      </c>
      <c r="D62" s="3">
        <v>5763.5933333333332</v>
      </c>
      <c r="E62" s="2">
        <v>7024.6</v>
      </c>
      <c r="F62" s="2">
        <v>7235.3379999999997</v>
      </c>
      <c r="G62" s="55" t="s">
        <v>34</v>
      </c>
    </row>
    <row r="63" spans="1:7" x14ac:dyDescent="0.25">
      <c r="A63" s="1"/>
      <c r="B63" s="1"/>
      <c r="C63" s="2" t="s">
        <v>66</v>
      </c>
      <c r="D63" s="3">
        <v>1347.9466666666667</v>
      </c>
      <c r="E63" s="2">
        <v>1642.8500000000001</v>
      </c>
      <c r="F63" s="2">
        <v>1692.1355000000001</v>
      </c>
      <c r="G63" s="55" t="s">
        <v>34</v>
      </c>
    </row>
    <row r="64" spans="1:7" x14ac:dyDescent="0.25">
      <c r="A64" s="1"/>
      <c r="B64" s="1"/>
      <c r="C64" s="2" t="s">
        <v>67</v>
      </c>
      <c r="D64" s="3">
        <v>12176</v>
      </c>
      <c r="E64" s="2">
        <v>13000</v>
      </c>
      <c r="F64" s="2">
        <v>13000</v>
      </c>
      <c r="G64" s="55" t="s">
        <v>34</v>
      </c>
    </row>
    <row r="65" spans="1:7" x14ac:dyDescent="0.25">
      <c r="A65" s="1"/>
      <c r="B65" s="1"/>
      <c r="C65" s="2" t="s">
        <v>68</v>
      </c>
      <c r="D65" s="3">
        <v>1454.5399999999997</v>
      </c>
      <c r="E65" s="2">
        <v>16052.199999999999</v>
      </c>
      <c r="F65" s="2">
        <v>16533.766</v>
      </c>
      <c r="G65" s="55" t="s">
        <v>34</v>
      </c>
    </row>
    <row r="66" spans="1:7" x14ac:dyDescent="0.25">
      <c r="A66" s="1"/>
      <c r="B66" s="1"/>
      <c r="C66" s="2" t="s">
        <v>69</v>
      </c>
      <c r="D66" s="3">
        <v>743.59</v>
      </c>
      <c r="E66" s="2">
        <v>10292</v>
      </c>
      <c r="F66" s="2">
        <v>10600.76</v>
      </c>
      <c r="G66" s="55" t="s">
        <v>34</v>
      </c>
    </row>
    <row r="67" spans="1:7" x14ac:dyDescent="0.25">
      <c r="A67" s="1"/>
      <c r="B67" s="1"/>
      <c r="C67" s="2" t="s">
        <v>70</v>
      </c>
      <c r="D67" s="3">
        <v>173.9</v>
      </c>
      <c r="E67" s="2">
        <v>2407</v>
      </c>
      <c r="F67" s="2">
        <v>2479.21</v>
      </c>
      <c r="G67" s="55" t="s">
        <v>34</v>
      </c>
    </row>
    <row r="68" spans="1:7" x14ac:dyDescent="0.25">
      <c r="A68" s="1"/>
      <c r="B68" s="1"/>
      <c r="C68" s="2" t="s">
        <v>71</v>
      </c>
      <c r="D68" s="3">
        <v>1508</v>
      </c>
      <c r="E68" s="2">
        <v>13000</v>
      </c>
      <c r="F68" s="2">
        <v>13000</v>
      </c>
      <c r="G68" s="55" t="s">
        <v>34</v>
      </c>
    </row>
    <row r="69" spans="1:7" x14ac:dyDescent="0.25">
      <c r="A69" s="1"/>
      <c r="B69" s="1"/>
      <c r="C69" s="2" t="s">
        <v>72</v>
      </c>
      <c r="D69" s="3">
        <v>0</v>
      </c>
      <c r="E69" s="2">
        <v>3000</v>
      </c>
      <c r="F69" s="2">
        <v>7500</v>
      </c>
      <c r="G69" s="55" t="s">
        <v>34</v>
      </c>
    </row>
    <row r="70" spans="1:7" x14ac:dyDescent="0.25">
      <c r="A70" s="1"/>
      <c r="B70" s="1"/>
      <c r="C70" s="2" t="s">
        <v>156</v>
      </c>
      <c r="D70" s="3">
        <v>17649.66015625</v>
      </c>
      <c r="E70" s="2">
        <v>20000</v>
      </c>
      <c r="F70" s="2">
        <v>24619.512195121952</v>
      </c>
      <c r="G70" s="55" t="s">
        <v>34</v>
      </c>
    </row>
    <row r="71" spans="1:7" x14ac:dyDescent="0.25">
      <c r="A71" s="1"/>
      <c r="B71" s="1"/>
      <c r="C71" s="2" t="s">
        <v>73</v>
      </c>
      <c r="D71" s="3">
        <v>24.18</v>
      </c>
      <c r="E71" s="2">
        <v>0</v>
      </c>
      <c r="F71" s="2">
        <v>0</v>
      </c>
      <c r="G71" s="55" t="s">
        <v>34</v>
      </c>
    </row>
    <row r="72" spans="1:7" x14ac:dyDescent="0.25">
      <c r="A72" s="1"/>
      <c r="B72" s="1"/>
      <c r="C72" s="2" t="s">
        <v>320</v>
      </c>
      <c r="D72" s="3">
        <v>16759.066633333328</v>
      </c>
      <c r="E72" s="2">
        <v>16464</v>
      </c>
      <c r="F72" s="2">
        <v>16957.919999999998</v>
      </c>
      <c r="G72" s="55" t="s">
        <v>34</v>
      </c>
    </row>
    <row r="73" spans="1:7" x14ac:dyDescent="0.25">
      <c r="A73" s="1"/>
      <c r="B73" s="1"/>
      <c r="C73" s="2" t="s">
        <v>74</v>
      </c>
      <c r="D73" s="3">
        <v>13778.988333333327</v>
      </c>
      <c r="E73" s="2">
        <v>14880</v>
      </c>
      <c r="F73" s="2">
        <v>15326.4</v>
      </c>
      <c r="G73" s="55" t="s">
        <v>34</v>
      </c>
    </row>
    <row r="74" spans="1:7" x14ac:dyDescent="0.25">
      <c r="A74" s="1"/>
      <c r="B74" s="1"/>
      <c r="C74" s="2" t="s">
        <v>75</v>
      </c>
      <c r="D74" s="3">
        <v>3222.5504166666669</v>
      </c>
      <c r="E74" s="2">
        <v>3480</v>
      </c>
      <c r="F74" s="2">
        <v>3584.4</v>
      </c>
      <c r="G74" s="55" t="s">
        <v>34</v>
      </c>
    </row>
    <row r="75" spans="1:7" x14ac:dyDescent="0.25">
      <c r="A75" s="1"/>
      <c r="B75" s="1"/>
      <c r="C75" s="2" t="s">
        <v>76</v>
      </c>
      <c r="D75" s="3">
        <v>16904</v>
      </c>
      <c r="E75" s="2">
        <v>23000</v>
      </c>
      <c r="F75" s="2">
        <v>13000</v>
      </c>
      <c r="G75" s="55" t="s">
        <v>34</v>
      </c>
    </row>
    <row r="76" spans="1:7" x14ac:dyDescent="0.25">
      <c r="A76" s="1"/>
      <c r="B76" s="1"/>
      <c r="C76" s="2" t="s">
        <v>77</v>
      </c>
      <c r="D76" s="3">
        <v>0</v>
      </c>
      <c r="E76" s="2">
        <v>4802</v>
      </c>
      <c r="F76" s="2">
        <v>8376.06</v>
      </c>
      <c r="G76" s="55" t="s">
        <v>34</v>
      </c>
    </row>
    <row r="77" spans="1:7" x14ac:dyDescent="0.25">
      <c r="A77" s="1"/>
      <c r="B77" s="1"/>
      <c r="C77" s="2" t="s">
        <v>78</v>
      </c>
      <c r="D77" s="3">
        <v>0</v>
      </c>
      <c r="E77" s="2">
        <v>4340</v>
      </c>
      <c r="F77" s="2">
        <v>7570.2</v>
      </c>
      <c r="G77" s="55" t="s">
        <v>34</v>
      </c>
    </row>
    <row r="78" spans="1:7" x14ac:dyDescent="0.25">
      <c r="A78" s="1"/>
      <c r="B78" s="1"/>
      <c r="C78" s="2" t="s">
        <v>79</v>
      </c>
      <c r="D78" s="3">
        <v>0</v>
      </c>
      <c r="E78" s="2">
        <v>1015</v>
      </c>
      <c r="F78" s="2">
        <v>1770.45</v>
      </c>
      <c r="G78" s="55" t="s">
        <v>34</v>
      </c>
    </row>
    <row r="79" spans="1:7" x14ac:dyDescent="0.25">
      <c r="A79" s="1"/>
      <c r="B79" s="1"/>
      <c r="C79" s="2" t="s">
        <v>80</v>
      </c>
      <c r="D79" s="3">
        <v>0</v>
      </c>
      <c r="E79" s="2">
        <v>6500</v>
      </c>
      <c r="F79" s="2">
        <v>13000</v>
      </c>
      <c r="G79" s="55" t="s">
        <v>34</v>
      </c>
    </row>
    <row r="80" spans="1:7" x14ac:dyDescent="0.25">
      <c r="A80" s="1"/>
      <c r="B80" s="1"/>
      <c r="C80" s="2" t="s">
        <v>81</v>
      </c>
      <c r="D80" s="3">
        <v>6069.1999999999989</v>
      </c>
      <c r="E80" s="2">
        <v>0</v>
      </c>
      <c r="F80" s="2">
        <v>0</v>
      </c>
      <c r="G80" s="55" t="s">
        <v>34</v>
      </c>
    </row>
    <row r="81" spans="1:7" x14ac:dyDescent="0.25">
      <c r="A81" s="1"/>
      <c r="B81" s="1"/>
      <c r="C81" s="2" t="s">
        <v>82</v>
      </c>
      <c r="D81" s="3">
        <v>4746.6400000000003</v>
      </c>
      <c r="E81" s="2">
        <v>0</v>
      </c>
      <c r="F81" s="2">
        <v>0</v>
      </c>
      <c r="G81" s="55" t="s">
        <v>34</v>
      </c>
    </row>
    <row r="82" spans="1:7" x14ac:dyDescent="0.25">
      <c r="A82" s="1"/>
      <c r="B82" s="1"/>
      <c r="C82" s="2" t="s">
        <v>83</v>
      </c>
      <c r="D82" s="3">
        <v>1110.1299999999999</v>
      </c>
      <c r="E82" s="2">
        <v>0</v>
      </c>
      <c r="F82" s="2">
        <v>0</v>
      </c>
      <c r="G82" s="55" t="s">
        <v>34</v>
      </c>
    </row>
    <row r="83" spans="1:7" x14ac:dyDescent="0.25">
      <c r="A83" s="1"/>
      <c r="B83" s="1"/>
      <c r="C83" s="2" t="s">
        <v>84</v>
      </c>
      <c r="D83" s="3">
        <v>5160</v>
      </c>
      <c r="E83" s="2">
        <v>0</v>
      </c>
      <c r="F83" s="2">
        <v>0</v>
      </c>
      <c r="G83" s="55" t="s">
        <v>34</v>
      </c>
    </row>
    <row r="84" spans="1:7" x14ac:dyDescent="0.25">
      <c r="A84" s="1"/>
      <c r="B84" s="1"/>
      <c r="C84" s="2" t="s">
        <v>85</v>
      </c>
      <c r="D84" s="3">
        <v>0</v>
      </c>
      <c r="E84" s="2">
        <v>0</v>
      </c>
      <c r="F84" s="2">
        <v>8703</v>
      </c>
      <c r="G84" s="55" t="s">
        <v>34</v>
      </c>
    </row>
    <row r="85" spans="1:7" x14ac:dyDescent="0.25">
      <c r="A85" s="1"/>
      <c r="B85" s="1"/>
      <c r="C85" s="2" t="s">
        <v>86</v>
      </c>
      <c r="D85" s="3">
        <v>0</v>
      </c>
      <c r="E85" s="2">
        <v>0</v>
      </c>
      <c r="F85" s="2">
        <v>5580</v>
      </c>
      <c r="G85" s="55" t="s">
        <v>34</v>
      </c>
    </row>
    <row r="86" spans="1:7" x14ac:dyDescent="0.25">
      <c r="A86" s="1"/>
      <c r="B86" s="1"/>
      <c r="C86" s="2" t="s">
        <v>87</v>
      </c>
      <c r="D86" s="3">
        <v>0</v>
      </c>
      <c r="E86" s="2">
        <v>0</v>
      </c>
      <c r="F86" s="2">
        <v>1305</v>
      </c>
      <c r="G86" s="55" t="s">
        <v>34</v>
      </c>
    </row>
    <row r="87" spans="1:7" x14ac:dyDescent="0.25">
      <c r="A87" s="1"/>
      <c r="B87" s="1"/>
      <c r="C87" s="2" t="s">
        <v>88</v>
      </c>
      <c r="D87" s="3">
        <v>0</v>
      </c>
      <c r="E87" s="2">
        <v>0</v>
      </c>
      <c r="F87" s="2">
        <v>6500</v>
      </c>
      <c r="G87" s="55" t="s">
        <v>34</v>
      </c>
    </row>
    <row r="88" spans="1:7" x14ac:dyDescent="0.25">
      <c r="A88" s="1"/>
      <c r="B88" s="1"/>
      <c r="C88" s="2" t="s">
        <v>89</v>
      </c>
      <c r="D88" s="3">
        <v>10879.662533333332</v>
      </c>
      <c r="E88" s="2">
        <v>11541.949999999999</v>
      </c>
      <c r="F88" s="2">
        <v>11888.208499999999</v>
      </c>
      <c r="G88" s="55" t="s">
        <v>34</v>
      </c>
    </row>
    <row r="89" spans="1:7" x14ac:dyDescent="0.25">
      <c r="A89" s="1"/>
      <c r="B89" s="1"/>
      <c r="C89" s="2" t="s">
        <v>90</v>
      </c>
      <c r="D89" s="3">
        <v>8276.0193333333336</v>
      </c>
      <c r="E89" s="2">
        <v>10431.5</v>
      </c>
      <c r="F89" s="2">
        <v>10744.445</v>
      </c>
      <c r="G89" s="55" t="s">
        <v>34</v>
      </c>
    </row>
    <row r="90" spans="1:7" x14ac:dyDescent="0.25">
      <c r="A90" s="1"/>
      <c r="B90" s="1"/>
      <c r="C90" s="2" t="s">
        <v>91</v>
      </c>
      <c r="D90" s="3">
        <v>1935.5026666666672</v>
      </c>
      <c r="E90" s="2">
        <v>2439.625</v>
      </c>
      <c r="F90" s="2">
        <v>2512.8137500000003</v>
      </c>
      <c r="G90" s="55" t="s">
        <v>34</v>
      </c>
    </row>
    <row r="91" spans="1:7" x14ac:dyDescent="0.25">
      <c r="A91" s="1"/>
      <c r="B91" s="1"/>
      <c r="C91" s="4" t="s">
        <v>92</v>
      </c>
      <c r="D91" s="5">
        <v>14707.300000000001</v>
      </c>
      <c r="E91" s="4">
        <v>19500</v>
      </c>
      <c r="F91" s="4">
        <v>19500</v>
      </c>
      <c r="G91" s="56" t="s">
        <v>34</v>
      </c>
    </row>
    <row r="92" spans="1:7" x14ac:dyDescent="0.25">
      <c r="A92" s="1"/>
      <c r="B92" s="1"/>
      <c r="C92" s="2" t="s">
        <v>93</v>
      </c>
      <c r="D92" s="3">
        <v>262758.00166424998</v>
      </c>
      <c r="E92" s="2">
        <v>478195.565</v>
      </c>
      <c r="F92" s="2">
        <v>572361.06464512181</v>
      </c>
      <c r="G92" s="55" t="s">
        <v>34</v>
      </c>
    </row>
    <row r="93" spans="1:7" x14ac:dyDescent="0.25">
      <c r="A93" s="1"/>
      <c r="B93" s="1" t="s">
        <v>10</v>
      </c>
      <c r="C93" s="2"/>
      <c r="D93" s="3"/>
      <c r="E93" s="2"/>
      <c r="F93" s="2"/>
      <c r="G93" s="55" t="s">
        <v>34</v>
      </c>
    </row>
    <row r="94" spans="1:7" x14ac:dyDescent="0.25">
      <c r="A94" s="1"/>
      <c r="B94" s="1"/>
      <c r="C94" s="2" t="s">
        <v>94</v>
      </c>
      <c r="D94" s="3">
        <v>6898.39</v>
      </c>
      <c r="E94" s="2">
        <v>109000</v>
      </c>
      <c r="F94" s="2">
        <v>65000</v>
      </c>
      <c r="G94" s="55" t="s">
        <v>468</v>
      </c>
    </row>
    <row r="95" spans="1:7" x14ac:dyDescent="0.25">
      <c r="A95" s="1"/>
      <c r="B95" s="1"/>
      <c r="C95" s="2" t="s">
        <v>95</v>
      </c>
      <c r="D95" s="3">
        <v>7541.62</v>
      </c>
      <c r="E95" s="2">
        <v>0</v>
      </c>
      <c r="F95" s="2">
        <v>0</v>
      </c>
      <c r="G95" s="55" t="s">
        <v>34</v>
      </c>
    </row>
    <row r="96" spans="1:7" x14ac:dyDescent="0.25">
      <c r="A96" s="1"/>
      <c r="B96" s="1"/>
      <c r="C96" s="2" t="s">
        <v>96</v>
      </c>
      <c r="D96" s="3">
        <v>795.45</v>
      </c>
      <c r="E96" s="2">
        <v>4500</v>
      </c>
      <c r="F96" s="2">
        <v>0</v>
      </c>
      <c r="G96" s="55" t="s">
        <v>34</v>
      </c>
    </row>
    <row r="97" spans="1:7" x14ac:dyDescent="0.25">
      <c r="A97" s="1"/>
      <c r="B97" s="1"/>
      <c r="C97" s="2" t="s">
        <v>97</v>
      </c>
      <c r="D97" s="3">
        <v>1480</v>
      </c>
      <c r="E97" s="2">
        <v>5000</v>
      </c>
      <c r="F97" s="2">
        <v>5150</v>
      </c>
      <c r="G97" s="55" t="s">
        <v>34</v>
      </c>
    </row>
    <row r="98" spans="1:7" x14ac:dyDescent="0.25">
      <c r="A98" s="1"/>
      <c r="B98" s="1"/>
      <c r="C98" s="4" t="s">
        <v>526</v>
      </c>
      <c r="D98" s="5">
        <v>263.60000000000002</v>
      </c>
      <c r="E98" s="4">
        <v>0</v>
      </c>
      <c r="F98" s="4">
        <v>0</v>
      </c>
      <c r="G98" s="56" t="s">
        <v>34</v>
      </c>
    </row>
    <row r="99" spans="1:7" x14ac:dyDescent="0.25">
      <c r="A99" s="1"/>
      <c r="B99" s="1"/>
      <c r="C99" s="2" t="s">
        <v>98</v>
      </c>
      <c r="D99" s="3">
        <v>148750</v>
      </c>
      <c r="E99" s="2">
        <v>0</v>
      </c>
      <c r="F99" s="2">
        <v>0</v>
      </c>
      <c r="G99" s="55" t="s">
        <v>34</v>
      </c>
    </row>
    <row r="100" spans="1:7" x14ac:dyDescent="0.25">
      <c r="A100" s="1"/>
      <c r="B100" s="1"/>
      <c r="C100" s="2" t="s">
        <v>99</v>
      </c>
      <c r="D100" s="3">
        <v>165729.06</v>
      </c>
      <c r="E100" s="2">
        <v>118500</v>
      </c>
      <c r="F100" s="2">
        <v>70150</v>
      </c>
      <c r="G100" s="55" t="s">
        <v>34</v>
      </c>
    </row>
    <row r="101" spans="1:7" x14ac:dyDescent="0.25">
      <c r="A101" s="1"/>
      <c r="B101" s="1" t="s">
        <v>144</v>
      </c>
      <c r="C101" s="4"/>
      <c r="D101" s="5"/>
      <c r="E101" s="4"/>
      <c r="F101" s="4"/>
      <c r="G101" s="56" t="s">
        <v>34</v>
      </c>
    </row>
    <row r="102" spans="1:7" x14ac:dyDescent="0.25">
      <c r="A102" s="1"/>
      <c r="B102" s="1"/>
      <c r="C102" s="2" t="s">
        <v>157</v>
      </c>
      <c r="D102" s="3">
        <v>232445.03992187494</v>
      </c>
      <c r="E102" s="2">
        <v>229938</v>
      </c>
      <c r="F102" s="2">
        <v>235456</v>
      </c>
      <c r="G102" s="55" t="s">
        <v>34</v>
      </c>
    </row>
    <row r="103" spans="1:7" x14ac:dyDescent="0.25">
      <c r="A103" s="1"/>
      <c r="B103" s="1"/>
      <c r="C103" s="2" t="s">
        <v>158</v>
      </c>
      <c r="D103" s="3">
        <v>232445.03992187494</v>
      </c>
      <c r="E103" s="2">
        <v>229938</v>
      </c>
      <c r="F103" s="2">
        <v>235456</v>
      </c>
      <c r="G103" s="55" t="s">
        <v>34</v>
      </c>
    </row>
    <row r="104" spans="1:7" x14ac:dyDescent="0.25">
      <c r="A104" s="1"/>
      <c r="B104" s="1" t="s">
        <v>11</v>
      </c>
      <c r="C104" s="2"/>
      <c r="D104" s="3"/>
      <c r="E104" s="2"/>
      <c r="F104" s="2"/>
      <c r="G104" s="55" t="s">
        <v>34</v>
      </c>
    </row>
    <row r="105" spans="1:7" x14ac:dyDescent="0.25">
      <c r="A105" s="1"/>
      <c r="B105" s="1"/>
      <c r="C105" s="2" t="s">
        <v>527</v>
      </c>
      <c r="D105" s="3">
        <v>2660</v>
      </c>
      <c r="E105" s="2">
        <v>0</v>
      </c>
      <c r="F105" s="2">
        <v>0</v>
      </c>
      <c r="G105" s="55" t="s">
        <v>34</v>
      </c>
    </row>
    <row r="106" spans="1:7" x14ac:dyDescent="0.25">
      <c r="A106" s="1"/>
      <c r="B106" s="1"/>
      <c r="C106" s="2" t="s">
        <v>100</v>
      </c>
      <c r="D106" s="3">
        <v>84675.44</v>
      </c>
      <c r="E106" s="2">
        <v>67200</v>
      </c>
      <c r="F106" s="2">
        <v>69216</v>
      </c>
      <c r="G106" s="55" t="s">
        <v>34</v>
      </c>
    </row>
    <row r="107" spans="1:7" x14ac:dyDescent="0.25">
      <c r="A107" s="1"/>
      <c r="B107" s="1"/>
      <c r="C107" s="2" t="s">
        <v>101</v>
      </c>
      <c r="D107" s="3">
        <v>23999.999296875001</v>
      </c>
      <c r="E107" s="2">
        <v>30000</v>
      </c>
      <c r="F107" s="2">
        <v>30900</v>
      </c>
      <c r="G107" s="55" t="s">
        <v>34</v>
      </c>
    </row>
    <row r="108" spans="1:7" x14ac:dyDescent="0.25">
      <c r="A108" s="1"/>
      <c r="B108" s="1"/>
      <c r="C108" s="2" t="s">
        <v>321</v>
      </c>
      <c r="D108" s="3">
        <v>7012.0399999999991</v>
      </c>
      <c r="E108" s="2">
        <v>1739</v>
      </c>
      <c r="F108" s="2">
        <v>1791.17</v>
      </c>
      <c r="G108" s="55" t="s">
        <v>34</v>
      </c>
    </row>
    <row r="109" spans="1:7" x14ac:dyDescent="0.25">
      <c r="A109" s="1"/>
      <c r="B109" s="1"/>
      <c r="C109" s="2" t="s">
        <v>102</v>
      </c>
      <c r="D109" s="3">
        <v>9012.2000000000025</v>
      </c>
      <c r="E109" s="2">
        <v>4200</v>
      </c>
      <c r="F109" s="2">
        <v>4326</v>
      </c>
      <c r="G109" s="55" t="s">
        <v>34</v>
      </c>
    </row>
    <row r="110" spans="1:7" x14ac:dyDescent="0.25">
      <c r="A110" s="1"/>
      <c r="B110" s="1"/>
      <c r="C110" s="2" t="s">
        <v>169</v>
      </c>
      <c r="D110" s="3">
        <v>14142.560000000001</v>
      </c>
      <c r="E110" s="2">
        <v>25800</v>
      </c>
      <c r="F110" s="2">
        <v>26574</v>
      </c>
      <c r="G110" s="55" t="s">
        <v>34</v>
      </c>
    </row>
    <row r="111" spans="1:7" x14ac:dyDescent="0.25">
      <c r="A111" s="1"/>
      <c r="B111" s="1"/>
      <c r="C111" s="2" t="s">
        <v>103</v>
      </c>
      <c r="D111" s="3">
        <v>33186.639999999992</v>
      </c>
      <c r="E111" s="2">
        <v>27636</v>
      </c>
      <c r="F111" s="2">
        <v>28465.08</v>
      </c>
      <c r="G111" s="55" t="s">
        <v>34</v>
      </c>
    </row>
    <row r="112" spans="1:7" x14ac:dyDescent="0.25">
      <c r="A112" s="1"/>
      <c r="B112" s="1"/>
      <c r="C112" s="2" t="s">
        <v>104</v>
      </c>
      <c r="D112" s="3">
        <v>9617.6299999999992</v>
      </c>
      <c r="E112" s="2">
        <v>10000</v>
      </c>
      <c r="F112" s="2">
        <v>10300</v>
      </c>
      <c r="G112" s="55" t="s">
        <v>34</v>
      </c>
    </row>
    <row r="113" spans="1:7" x14ac:dyDescent="0.25">
      <c r="A113" s="1"/>
      <c r="B113" s="1"/>
      <c r="C113" s="2" t="s">
        <v>322</v>
      </c>
      <c r="D113" s="3">
        <v>16825</v>
      </c>
      <c r="E113" s="2">
        <v>50000</v>
      </c>
      <c r="F113" s="2">
        <v>51500</v>
      </c>
      <c r="G113" s="55" t="s">
        <v>429</v>
      </c>
    </row>
    <row r="114" spans="1:7" x14ac:dyDescent="0.25">
      <c r="A114" s="1"/>
      <c r="B114" s="1"/>
      <c r="C114" s="4" t="s">
        <v>323</v>
      </c>
      <c r="D114" s="5">
        <v>20768.99953125</v>
      </c>
      <c r="E114" s="4">
        <v>0</v>
      </c>
      <c r="F114" s="4">
        <v>0</v>
      </c>
      <c r="G114" s="56" t="s">
        <v>34</v>
      </c>
    </row>
    <row r="115" spans="1:7" x14ac:dyDescent="0.25">
      <c r="A115" s="1"/>
      <c r="B115" s="1"/>
      <c r="C115" s="2" t="s">
        <v>324</v>
      </c>
      <c r="D115" s="3">
        <v>2472</v>
      </c>
      <c r="E115" s="2">
        <v>0</v>
      </c>
      <c r="F115" s="2">
        <v>0</v>
      </c>
      <c r="G115" s="55" t="s">
        <v>34</v>
      </c>
    </row>
    <row r="116" spans="1:7" x14ac:dyDescent="0.25">
      <c r="A116" s="1"/>
      <c r="B116" s="1"/>
      <c r="C116" s="2" t="s">
        <v>105</v>
      </c>
      <c r="D116" s="3">
        <v>7359.41</v>
      </c>
      <c r="E116" s="2">
        <v>2800</v>
      </c>
      <c r="F116" s="2">
        <v>2884</v>
      </c>
      <c r="G116" s="55" t="s">
        <v>34</v>
      </c>
    </row>
    <row r="117" spans="1:7" x14ac:dyDescent="0.25">
      <c r="A117" s="1"/>
      <c r="B117" s="1"/>
      <c r="C117" s="2" t="s">
        <v>528</v>
      </c>
      <c r="D117" s="3">
        <v>40478</v>
      </c>
      <c r="E117" s="2">
        <v>0</v>
      </c>
      <c r="F117" s="2">
        <v>0</v>
      </c>
      <c r="G117" s="55" t="s">
        <v>34</v>
      </c>
    </row>
    <row r="118" spans="1:7" x14ac:dyDescent="0.25">
      <c r="A118" s="1"/>
      <c r="B118" s="1"/>
      <c r="C118" s="2" t="s">
        <v>106</v>
      </c>
      <c r="D118" s="3">
        <v>272209.918828125</v>
      </c>
      <c r="E118" s="2">
        <v>219375</v>
      </c>
      <c r="F118" s="2">
        <v>225956.25</v>
      </c>
      <c r="G118" s="55" t="s">
        <v>34</v>
      </c>
    </row>
    <row r="119" spans="1:7" x14ac:dyDescent="0.25">
      <c r="A119" s="1"/>
      <c r="B119" s="1" t="s">
        <v>12</v>
      </c>
      <c r="C119" s="2"/>
      <c r="D119" s="3"/>
      <c r="E119" s="2"/>
      <c r="F119" s="2"/>
      <c r="G119" s="55" t="s">
        <v>34</v>
      </c>
    </row>
    <row r="120" spans="1:7" x14ac:dyDescent="0.25">
      <c r="A120" s="1"/>
      <c r="B120" s="1"/>
      <c r="C120" s="2" t="s">
        <v>107</v>
      </c>
      <c r="D120" s="3">
        <v>94565</v>
      </c>
      <c r="E120" s="2">
        <v>105000</v>
      </c>
      <c r="F120" s="2">
        <v>129252.43902439026</v>
      </c>
      <c r="G120" s="55" t="s">
        <v>34</v>
      </c>
    </row>
    <row r="121" spans="1:7" x14ac:dyDescent="0.25">
      <c r="A121" s="1"/>
      <c r="B121" s="1"/>
      <c r="C121" s="2" t="s">
        <v>325</v>
      </c>
      <c r="D121" s="3">
        <v>1173</v>
      </c>
      <c r="E121" s="2">
        <v>3000</v>
      </c>
      <c r="F121" s="2">
        <v>3692.9268292682927</v>
      </c>
      <c r="G121" s="55" t="s">
        <v>34</v>
      </c>
    </row>
    <row r="122" spans="1:7" x14ac:dyDescent="0.25">
      <c r="A122" s="1"/>
      <c r="B122" s="1"/>
      <c r="C122" s="2" t="s">
        <v>108</v>
      </c>
      <c r="D122" s="3">
        <v>20608.000937499997</v>
      </c>
      <c r="E122" s="2">
        <v>23250</v>
      </c>
      <c r="F122" s="2">
        <v>8500</v>
      </c>
      <c r="G122" s="55" t="s">
        <v>34</v>
      </c>
    </row>
    <row r="123" spans="1:7" x14ac:dyDescent="0.25">
      <c r="A123" s="1"/>
      <c r="B123" s="1"/>
      <c r="C123" s="2" t="s">
        <v>109</v>
      </c>
      <c r="D123" s="3">
        <v>30551.96</v>
      </c>
      <c r="E123" s="2">
        <v>17500</v>
      </c>
      <c r="F123" s="2">
        <v>17500</v>
      </c>
      <c r="G123" s="55" t="s">
        <v>34</v>
      </c>
    </row>
    <row r="124" spans="1:7" x14ac:dyDescent="0.25">
      <c r="A124" s="1"/>
      <c r="B124" s="1"/>
      <c r="C124" s="2" t="s">
        <v>326</v>
      </c>
      <c r="D124" s="3">
        <v>69909.510000000009</v>
      </c>
      <c r="E124" s="2">
        <v>72646</v>
      </c>
      <c r="F124" s="2">
        <v>74825.38</v>
      </c>
      <c r="G124" s="55" t="s">
        <v>468</v>
      </c>
    </row>
    <row r="125" spans="1:7" x14ac:dyDescent="0.25">
      <c r="A125" s="1"/>
      <c r="B125" s="1"/>
      <c r="C125" s="2" t="s">
        <v>327</v>
      </c>
      <c r="D125" s="3">
        <v>0</v>
      </c>
      <c r="E125" s="2">
        <v>277900</v>
      </c>
      <c r="F125" s="2">
        <v>49400</v>
      </c>
      <c r="G125" s="55" t="s">
        <v>468</v>
      </c>
    </row>
    <row r="126" spans="1:7" x14ac:dyDescent="0.25">
      <c r="A126" s="1"/>
      <c r="B126" s="1"/>
      <c r="C126" s="2" t="s">
        <v>328</v>
      </c>
      <c r="D126" s="3">
        <v>12203</v>
      </c>
      <c r="E126" s="2">
        <v>0</v>
      </c>
      <c r="F126" s="2">
        <v>0</v>
      </c>
      <c r="G126" s="55" t="s">
        <v>34</v>
      </c>
    </row>
    <row r="127" spans="1:7" x14ac:dyDescent="0.25">
      <c r="A127" s="1"/>
      <c r="B127" s="1"/>
      <c r="C127" s="2" t="s">
        <v>329</v>
      </c>
      <c r="D127" s="3">
        <v>3278.74</v>
      </c>
      <c r="E127" s="2">
        <v>0</v>
      </c>
      <c r="F127" s="2">
        <v>0</v>
      </c>
      <c r="G127" s="55" t="s">
        <v>34</v>
      </c>
    </row>
    <row r="128" spans="1:7" x14ac:dyDescent="0.25">
      <c r="A128" s="1"/>
      <c r="B128" s="1"/>
      <c r="C128" s="2" t="s">
        <v>110</v>
      </c>
      <c r="D128" s="3">
        <v>18035</v>
      </c>
      <c r="E128" s="2">
        <v>36000</v>
      </c>
      <c r="F128" s="2">
        <v>37080</v>
      </c>
      <c r="G128" s="55" t="s">
        <v>477</v>
      </c>
    </row>
    <row r="129" spans="1:7" x14ac:dyDescent="0.25">
      <c r="A129" s="1"/>
      <c r="B129" s="1"/>
      <c r="C129" s="2" t="s">
        <v>111</v>
      </c>
      <c r="D129" s="3">
        <v>10297.57</v>
      </c>
      <c r="E129" s="2">
        <v>89000</v>
      </c>
      <c r="F129" s="2">
        <v>0</v>
      </c>
      <c r="G129" s="55" t="s">
        <v>478</v>
      </c>
    </row>
    <row r="130" spans="1:7" x14ac:dyDescent="0.25">
      <c r="A130" s="1"/>
      <c r="B130" s="1"/>
      <c r="C130" s="2" t="s">
        <v>112</v>
      </c>
      <c r="D130" s="3">
        <v>0</v>
      </c>
      <c r="E130" s="2">
        <v>1500</v>
      </c>
      <c r="F130" s="2">
        <v>1846.4634146341464</v>
      </c>
      <c r="G130" s="55" t="s">
        <v>34</v>
      </c>
    </row>
    <row r="131" spans="1:7" x14ac:dyDescent="0.25">
      <c r="A131" s="1"/>
      <c r="B131" s="1"/>
      <c r="C131" s="4" t="s">
        <v>330</v>
      </c>
      <c r="D131" s="5">
        <v>0</v>
      </c>
      <c r="E131" s="4">
        <v>3500</v>
      </c>
      <c r="F131" s="4">
        <v>4308.414634146342</v>
      </c>
      <c r="G131" s="56" t="s">
        <v>468</v>
      </c>
    </row>
    <row r="132" spans="1:7" x14ac:dyDescent="0.25">
      <c r="A132" s="1"/>
      <c r="B132" s="1"/>
      <c r="C132" s="2" t="s">
        <v>331</v>
      </c>
      <c r="D132" s="3">
        <v>0</v>
      </c>
      <c r="E132" s="2">
        <v>49700</v>
      </c>
      <c r="F132" s="2">
        <v>0</v>
      </c>
      <c r="G132" s="55" t="s">
        <v>468</v>
      </c>
    </row>
    <row r="133" spans="1:7" x14ac:dyDescent="0.25">
      <c r="A133" s="1"/>
      <c r="B133" s="1"/>
      <c r="C133" s="2" t="s">
        <v>113</v>
      </c>
      <c r="D133" s="3">
        <v>1416.8000000000002</v>
      </c>
      <c r="E133" s="2">
        <v>3000</v>
      </c>
      <c r="F133" s="2">
        <v>3692.9268292682927</v>
      </c>
      <c r="G133" s="55" t="s">
        <v>34</v>
      </c>
    </row>
    <row r="134" spans="1:7" x14ac:dyDescent="0.25">
      <c r="A134" s="1"/>
      <c r="B134" s="1"/>
      <c r="C134" s="2" t="s">
        <v>114</v>
      </c>
      <c r="D134" s="3">
        <v>262038.5809375</v>
      </c>
      <c r="E134" s="2">
        <v>681996</v>
      </c>
      <c r="F134" s="2">
        <v>330098.55073170731</v>
      </c>
      <c r="G134" s="55" t="s">
        <v>34</v>
      </c>
    </row>
    <row r="135" spans="1:7" x14ac:dyDescent="0.25">
      <c r="A135" s="1"/>
      <c r="B135" s="1" t="s">
        <v>13</v>
      </c>
      <c r="C135" s="4"/>
      <c r="D135" s="5"/>
      <c r="E135" s="4"/>
      <c r="F135" s="4"/>
      <c r="G135" s="56" t="s">
        <v>34</v>
      </c>
    </row>
    <row r="136" spans="1:7" x14ac:dyDescent="0.25">
      <c r="A136" s="1"/>
      <c r="B136" s="1"/>
      <c r="C136" s="2" t="s">
        <v>332</v>
      </c>
      <c r="D136" s="3">
        <v>5440</v>
      </c>
      <c r="E136" s="2">
        <v>0</v>
      </c>
      <c r="F136" s="2">
        <v>0</v>
      </c>
      <c r="G136" s="55" t="s">
        <v>34</v>
      </c>
    </row>
    <row r="137" spans="1:7" x14ac:dyDescent="0.25">
      <c r="A137" s="1"/>
      <c r="B137" s="1"/>
      <c r="C137" s="2" t="s">
        <v>333</v>
      </c>
      <c r="D137" s="3">
        <v>111405.40046875001</v>
      </c>
      <c r="E137" s="2">
        <v>272494</v>
      </c>
      <c r="F137" s="2">
        <v>335433.46780487808</v>
      </c>
      <c r="G137" s="55" t="s">
        <v>34</v>
      </c>
    </row>
    <row r="138" spans="1:7" x14ac:dyDescent="0.25">
      <c r="A138" s="1"/>
      <c r="B138" s="1"/>
      <c r="C138" s="2" t="s">
        <v>115</v>
      </c>
      <c r="D138" s="3">
        <v>116845.40046875001</v>
      </c>
      <c r="E138" s="2">
        <v>272494</v>
      </c>
      <c r="F138" s="2">
        <v>335433.46780487808</v>
      </c>
      <c r="G138" s="55" t="s">
        <v>34</v>
      </c>
    </row>
    <row r="139" spans="1:7" x14ac:dyDescent="0.25">
      <c r="A139" s="1"/>
      <c r="B139" s="1" t="s">
        <v>14</v>
      </c>
      <c r="C139" s="2"/>
      <c r="D139" s="3"/>
      <c r="E139" s="2"/>
      <c r="F139" s="2"/>
      <c r="G139" s="55" t="s">
        <v>34</v>
      </c>
    </row>
    <row r="140" spans="1:7" x14ac:dyDescent="0.25">
      <c r="A140" s="1"/>
      <c r="B140" s="1"/>
      <c r="C140" s="2" t="s">
        <v>159</v>
      </c>
      <c r="D140" s="3">
        <v>20596.5</v>
      </c>
      <c r="E140" s="2">
        <v>17310</v>
      </c>
      <c r="F140" s="2">
        <v>17829.3</v>
      </c>
      <c r="G140" s="55" t="s">
        <v>34</v>
      </c>
    </row>
    <row r="141" spans="1:7" x14ac:dyDescent="0.25">
      <c r="A141" s="1"/>
      <c r="B141" s="1"/>
      <c r="C141" s="2" t="s">
        <v>116</v>
      </c>
      <c r="D141" s="3">
        <v>10485.299999999999</v>
      </c>
      <c r="E141" s="2">
        <v>12970</v>
      </c>
      <c r="F141" s="2">
        <v>13618.5</v>
      </c>
      <c r="G141" s="55" t="s">
        <v>34</v>
      </c>
    </row>
    <row r="142" spans="1:7" x14ac:dyDescent="0.25">
      <c r="A142" s="1"/>
      <c r="B142" s="1"/>
      <c r="C142" s="2" t="s">
        <v>117</v>
      </c>
      <c r="D142" s="3">
        <v>6874.1</v>
      </c>
      <c r="E142" s="2">
        <v>2500</v>
      </c>
      <c r="F142" s="2">
        <v>5000</v>
      </c>
      <c r="G142" s="55" t="s">
        <v>34</v>
      </c>
    </row>
    <row r="143" spans="1:7" x14ac:dyDescent="0.25">
      <c r="A143" s="1"/>
      <c r="B143" s="1"/>
      <c r="C143" s="2" t="s">
        <v>118</v>
      </c>
      <c r="D143" s="3">
        <v>9618</v>
      </c>
      <c r="E143" s="2">
        <v>6200</v>
      </c>
      <c r="F143" s="2">
        <v>6386</v>
      </c>
      <c r="G143" s="55" t="s">
        <v>34</v>
      </c>
    </row>
    <row r="144" spans="1:7" x14ac:dyDescent="0.25">
      <c r="A144" s="1"/>
      <c r="B144" s="1"/>
      <c r="C144" s="2" t="s">
        <v>119</v>
      </c>
      <c r="D144" s="3">
        <v>9405.869999999999</v>
      </c>
      <c r="E144" s="2">
        <v>1000</v>
      </c>
      <c r="F144" s="2">
        <v>1230.9756097560976</v>
      </c>
      <c r="G144" s="55" t="s">
        <v>34</v>
      </c>
    </row>
    <row r="145" spans="1:7" x14ac:dyDescent="0.25">
      <c r="A145" s="1"/>
      <c r="B145" s="1"/>
      <c r="C145" s="2" t="s">
        <v>120</v>
      </c>
      <c r="D145" s="3">
        <v>1939.68</v>
      </c>
      <c r="E145" s="2">
        <v>2520</v>
      </c>
      <c r="F145" s="2">
        <v>3102.0585365853658</v>
      </c>
      <c r="G145" s="55" t="s">
        <v>34</v>
      </c>
    </row>
    <row r="146" spans="1:7" x14ac:dyDescent="0.25">
      <c r="A146" s="1"/>
      <c r="B146" s="1"/>
      <c r="C146" s="2" t="s">
        <v>121</v>
      </c>
      <c r="D146" s="3">
        <v>2807.46</v>
      </c>
      <c r="E146" s="2">
        <v>7400</v>
      </c>
      <c r="F146" s="2">
        <v>9382.4960975609774</v>
      </c>
      <c r="G146" s="55" t="s">
        <v>34</v>
      </c>
    </row>
    <row r="147" spans="1:7" x14ac:dyDescent="0.25">
      <c r="A147" s="1"/>
      <c r="B147" s="1"/>
      <c r="C147" s="2" t="s">
        <v>122</v>
      </c>
      <c r="D147" s="3">
        <v>21685.999921875002</v>
      </c>
      <c r="E147" s="2">
        <v>12000</v>
      </c>
      <c r="F147" s="2">
        <v>12360</v>
      </c>
      <c r="G147" s="55" t="s">
        <v>34</v>
      </c>
    </row>
    <row r="148" spans="1:7" x14ac:dyDescent="0.25">
      <c r="A148" s="1"/>
      <c r="B148" s="1"/>
      <c r="C148" s="2" t="s">
        <v>123</v>
      </c>
      <c r="D148" s="3">
        <v>10103.540000000001</v>
      </c>
      <c r="E148" s="2">
        <v>2000</v>
      </c>
      <c r="F148" s="2">
        <v>2060</v>
      </c>
      <c r="G148" s="55" t="s">
        <v>34</v>
      </c>
    </row>
    <row r="149" spans="1:7" x14ac:dyDescent="0.25">
      <c r="A149" s="1"/>
      <c r="B149" s="1"/>
      <c r="C149" s="2" t="s">
        <v>160</v>
      </c>
      <c r="D149" s="3">
        <v>2664</v>
      </c>
      <c r="E149" s="2">
        <v>1800</v>
      </c>
      <c r="F149" s="2">
        <v>1854</v>
      </c>
      <c r="G149" s="55" t="s">
        <v>34</v>
      </c>
    </row>
    <row r="150" spans="1:7" x14ac:dyDescent="0.25">
      <c r="A150" s="1"/>
      <c r="B150" s="1"/>
      <c r="C150" s="2" t="s">
        <v>124</v>
      </c>
      <c r="D150" s="3">
        <v>2988</v>
      </c>
      <c r="E150" s="2">
        <v>12000</v>
      </c>
      <c r="F150" s="2">
        <v>12360.000000000002</v>
      </c>
      <c r="G150" s="55" t="s">
        <v>34</v>
      </c>
    </row>
    <row r="151" spans="1:7" x14ac:dyDescent="0.25">
      <c r="A151" s="1"/>
      <c r="B151" s="1"/>
      <c r="C151" s="2" t="s">
        <v>334</v>
      </c>
      <c r="D151" s="3">
        <v>13605</v>
      </c>
      <c r="E151" s="2">
        <v>0</v>
      </c>
      <c r="F151" s="2">
        <v>0</v>
      </c>
      <c r="G151" s="55" t="s">
        <v>34</v>
      </c>
    </row>
    <row r="152" spans="1:7" x14ac:dyDescent="0.25">
      <c r="A152" s="1"/>
      <c r="B152" s="1"/>
      <c r="C152" s="2" t="s">
        <v>125</v>
      </c>
      <c r="D152" s="3">
        <v>3600</v>
      </c>
      <c r="E152" s="2">
        <v>13600</v>
      </c>
      <c r="F152" s="2">
        <v>6000</v>
      </c>
      <c r="G152" s="55" t="s">
        <v>467</v>
      </c>
    </row>
    <row r="153" spans="1:7" x14ac:dyDescent="0.25">
      <c r="A153" s="1"/>
      <c r="B153" s="1"/>
      <c r="C153" s="2" t="s">
        <v>335</v>
      </c>
      <c r="D153" s="3">
        <v>97</v>
      </c>
      <c r="E153" s="2">
        <v>0</v>
      </c>
      <c r="F153" s="2">
        <v>0</v>
      </c>
      <c r="G153" s="55" t="s">
        <v>34</v>
      </c>
    </row>
    <row r="154" spans="1:7" x14ac:dyDescent="0.25">
      <c r="A154" s="1"/>
      <c r="B154" s="1"/>
      <c r="C154" s="2" t="s">
        <v>126</v>
      </c>
      <c r="D154" s="3">
        <v>4633.9999609374991</v>
      </c>
      <c r="E154" s="2">
        <v>0</v>
      </c>
      <c r="F154" s="2">
        <v>0</v>
      </c>
      <c r="G154" s="55" t="s">
        <v>34</v>
      </c>
    </row>
    <row r="155" spans="1:7" x14ac:dyDescent="0.25">
      <c r="A155" s="1"/>
      <c r="B155" s="1"/>
      <c r="C155" s="2" t="s">
        <v>161</v>
      </c>
      <c r="D155" s="3">
        <v>2087.9</v>
      </c>
      <c r="E155" s="2">
        <v>0</v>
      </c>
      <c r="F155" s="2">
        <v>0</v>
      </c>
      <c r="G155" s="55" t="s">
        <v>34</v>
      </c>
    </row>
    <row r="156" spans="1:7" x14ac:dyDescent="0.25">
      <c r="A156" s="1"/>
      <c r="B156" s="1"/>
      <c r="C156" s="2" t="s">
        <v>162</v>
      </c>
      <c r="D156" s="3">
        <v>6287.3300000000008</v>
      </c>
      <c r="E156" s="2">
        <v>7200</v>
      </c>
      <c r="F156" s="2">
        <v>7416</v>
      </c>
      <c r="G156" s="55" t="s">
        <v>34</v>
      </c>
    </row>
    <row r="157" spans="1:7" x14ac:dyDescent="0.25">
      <c r="A157" s="1"/>
      <c r="B157" s="1"/>
      <c r="C157" s="2" t="s">
        <v>163</v>
      </c>
      <c r="D157" s="3">
        <v>6118.0050073242182</v>
      </c>
      <c r="E157" s="2">
        <v>16540</v>
      </c>
      <c r="F157" s="2">
        <v>17036.2</v>
      </c>
      <c r="G157" s="55" t="s">
        <v>34</v>
      </c>
    </row>
    <row r="158" spans="1:7" x14ac:dyDescent="0.25">
      <c r="A158" s="1"/>
      <c r="B158" s="1"/>
      <c r="C158" s="2" t="s">
        <v>336</v>
      </c>
      <c r="D158" s="3">
        <v>0</v>
      </c>
      <c r="E158" s="2">
        <v>2820</v>
      </c>
      <c r="F158" s="2">
        <v>3575.4917560975614</v>
      </c>
      <c r="G158" s="55" t="s">
        <v>34</v>
      </c>
    </row>
    <row r="159" spans="1:7" x14ac:dyDescent="0.25">
      <c r="A159" s="1"/>
      <c r="B159" s="1"/>
      <c r="C159" s="2" t="s">
        <v>127</v>
      </c>
      <c r="D159" s="3">
        <v>79549.960000000006</v>
      </c>
      <c r="E159" s="2">
        <v>78000</v>
      </c>
      <c r="F159" s="2">
        <v>81900</v>
      </c>
      <c r="G159" s="55" t="s">
        <v>479</v>
      </c>
    </row>
    <row r="160" spans="1:7" x14ac:dyDescent="0.25">
      <c r="A160" s="1"/>
      <c r="B160" s="1"/>
      <c r="C160" s="2" t="s">
        <v>164</v>
      </c>
      <c r="D160" s="3">
        <v>7006.54</v>
      </c>
      <c r="E160" s="2">
        <v>4450</v>
      </c>
      <c r="F160" s="2">
        <v>4583.5</v>
      </c>
      <c r="G160" s="55" t="s">
        <v>34</v>
      </c>
    </row>
    <row r="161" spans="1:7" x14ac:dyDescent="0.25">
      <c r="A161" s="1"/>
      <c r="B161" s="1"/>
      <c r="C161" s="2" t="s">
        <v>128</v>
      </c>
      <c r="D161" s="3">
        <v>0</v>
      </c>
      <c r="E161" s="2">
        <v>500</v>
      </c>
      <c r="F161" s="2">
        <v>615.48780487804879</v>
      </c>
      <c r="G161" s="55" t="s">
        <v>34</v>
      </c>
    </row>
    <row r="162" spans="1:7" x14ac:dyDescent="0.25">
      <c r="A162" s="1"/>
      <c r="B162" s="1"/>
      <c r="C162" s="2" t="s">
        <v>337</v>
      </c>
      <c r="D162" s="3">
        <v>3622.38</v>
      </c>
      <c r="E162" s="2">
        <v>0</v>
      </c>
      <c r="F162" s="2">
        <v>0</v>
      </c>
      <c r="G162" s="55" t="s">
        <v>34</v>
      </c>
    </row>
    <row r="163" spans="1:7" x14ac:dyDescent="0.25">
      <c r="A163" s="1"/>
      <c r="B163" s="1"/>
      <c r="C163" s="2" t="s">
        <v>338</v>
      </c>
      <c r="D163" s="3">
        <v>1309</v>
      </c>
      <c r="E163" s="2">
        <v>0</v>
      </c>
      <c r="F163" s="2">
        <v>0</v>
      </c>
      <c r="G163" s="55" t="s">
        <v>34</v>
      </c>
    </row>
    <row r="164" spans="1:7" x14ac:dyDescent="0.25">
      <c r="A164" s="1"/>
      <c r="B164" s="1"/>
      <c r="C164" s="4" t="s">
        <v>339</v>
      </c>
      <c r="D164" s="5">
        <v>1250</v>
      </c>
      <c r="E164" s="4">
        <v>0</v>
      </c>
      <c r="F164" s="4">
        <v>0</v>
      </c>
      <c r="G164" s="56" t="s">
        <v>34</v>
      </c>
    </row>
    <row r="165" spans="1:7" x14ac:dyDescent="0.25">
      <c r="A165" s="1"/>
      <c r="B165" s="1"/>
      <c r="C165" s="2" t="s">
        <v>340</v>
      </c>
      <c r="D165" s="3">
        <v>0</v>
      </c>
      <c r="E165" s="2">
        <v>800</v>
      </c>
      <c r="F165" s="2">
        <v>984.78048780487802</v>
      </c>
      <c r="G165" s="55" t="s">
        <v>34</v>
      </c>
    </row>
    <row r="166" spans="1:7" x14ac:dyDescent="0.25">
      <c r="A166" s="1"/>
      <c r="B166" s="1"/>
      <c r="C166" s="2" t="s">
        <v>341</v>
      </c>
      <c r="D166" s="3">
        <v>0</v>
      </c>
      <c r="E166" s="2">
        <v>20000</v>
      </c>
      <c r="F166" s="2">
        <v>15000</v>
      </c>
      <c r="G166" s="55" t="s">
        <v>480</v>
      </c>
    </row>
    <row r="167" spans="1:7" x14ac:dyDescent="0.25">
      <c r="A167" s="1"/>
      <c r="B167" s="1"/>
      <c r="C167" s="2" t="s">
        <v>129</v>
      </c>
      <c r="D167" s="3">
        <v>228335.56489013674</v>
      </c>
      <c r="E167" s="2">
        <v>221610</v>
      </c>
      <c r="F167" s="2">
        <v>222294.79029268291</v>
      </c>
      <c r="G167" s="55" t="s">
        <v>34</v>
      </c>
    </row>
    <row r="168" spans="1:7" x14ac:dyDescent="0.25">
      <c r="A168" s="1"/>
      <c r="B168" s="1" t="s">
        <v>15</v>
      </c>
      <c r="C168" s="2"/>
      <c r="D168" s="3"/>
      <c r="E168" s="2"/>
      <c r="F168" s="2"/>
      <c r="G168" s="55" t="s">
        <v>34</v>
      </c>
    </row>
    <row r="169" spans="1:7" x14ac:dyDescent="0.25">
      <c r="A169" s="1"/>
      <c r="B169" s="1"/>
      <c r="C169" s="4" t="s">
        <v>130</v>
      </c>
      <c r="D169" s="5">
        <v>168207.61003906251</v>
      </c>
      <c r="E169" s="4">
        <v>225000</v>
      </c>
      <c r="F169" s="4">
        <v>276969.51219512196</v>
      </c>
      <c r="G169" s="56" t="s">
        <v>471</v>
      </c>
    </row>
    <row r="170" spans="1:7" x14ac:dyDescent="0.25">
      <c r="A170" s="1"/>
      <c r="B170" s="1"/>
      <c r="C170" s="2" t="s">
        <v>131</v>
      </c>
      <c r="D170" s="3">
        <v>8291.17</v>
      </c>
      <c r="E170" s="2">
        <v>6000</v>
      </c>
      <c r="F170" s="2">
        <v>7385.8536585365855</v>
      </c>
      <c r="G170" s="55" t="s">
        <v>382</v>
      </c>
    </row>
    <row r="171" spans="1:7" x14ac:dyDescent="0.25">
      <c r="A171" s="1"/>
      <c r="B171" s="1"/>
      <c r="C171" s="2" t="s">
        <v>342</v>
      </c>
      <c r="D171" s="3">
        <v>8935.32</v>
      </c>
      <c r="E171" s="2">
        <v>10000</v>
      </c>
      <c r="F171" s="2">
        <v>12309.756097560978</v>
      </c>
      <c r="G171" s="55" t="s">
        <v>481</v>
      </c>
    </row>
    <row r="172" spans="1:7" x14ac:dyDescent="0.25">
      <c r="A172" s="1"/>
      <c r="B172" s="1"/>
      <c r="C172" s="2" t="s">
        <v>132</v>
      </c>
      <c r="D172" s="3">
        <v>185434.10003906253</v>
      </c>
      <c r="E172" s="2">
        <v>241000</v>
      </c>
      <c r="F172" s="2">
        <v>296665.12195121951</v>
      </c>
      <c r="G172" s="55" t="s">
        <v>34</v>
      </c>
    </row>
    <row r="173" spans="1:7" x14ac:dyDescent="0.25">
      <c r="A173" s="1"/>
      <c r="B173" s="1" t="s">
        <v>16</v>
      </c>
      <c r="C173" s="4"/>
      <c r="D173" s="5"/>
      <c r="E173" s="4"/>
      <c r="F173" s="4"/>
      <c r="G173" s="56" t="s">
        <v>34</v>
      </c>
    </row>
    <row r="174" spans="1:7" x14ac:dyDescent="0.25">
      <c r="A174" s="1"/>
      <c r="B174" s="6"/>
      <c r="C174" s="4" t="s">
        <v>133</v>
      </c>
      <c r="D174" s="5">
        <v>0</v>
      </c>
      <c r="E174" s="4">
        <v>4000</v>
      </c>
      <c r="F174" s="4">
        <v>4000</v>
      </c>
      <c r="G174" s="56" t="s">
        <v>472</v>
      </c>
    </row>
    <row r="175" spans="1:7" x14ac:dyDescent="0.25">
      <c r="A175" s="57"/>
      <c r="B175" s="57"/>
      <c r="C175" s="58" t="s">
        <v>134</v>
      </c>
      <c r="D175" s="59">
        <v>0</v>
      </c>
      <c r="E175" s="58">
        <v>26000</v>
      </c>
      <c r="F175" s="58">
        <v>26000</v>
      </c>
      <c r="G175" s="60" t="s">
        <v>482</v>
      </c>
    </row>
    <row r="176" spans="1:7" x14ac:dyDescent="0.25">
      <c r="A176" s="57"/>
      <c r="B176" s="57"/>
      <c r="C176" s="58" t="s">
        <v>135</v>
      </c>
      <c r="D176" s="59">
        <v>0</v>
      </c>
      <c r="E176" s="58">
        <v>30000</v>
      </c>
      <c r="F176" s="58">
        <v>30000</v>
      </c>
      <c r="G176" s="60" t="s">
        <v>34</v>
      </c>
    </row>
    <row r="177" spans="1:7" x14ac:dyDescent="0.25">
      <c r="A177" s="57"/>
      <c r="B177" s="57" t="s">
        <v>17</v>
      </c>
      <c r="C177" s="58"/>
      <c r="D177" s="59">
        <v>2766892.6300830315</v>
      </c>
      <c r="E177" s="58">
        <v>4232498.5650000004</v>
      </c>
      <c r="F177" s="58">
        <v>4433256.9454256091</v>
      </c>
      <c r="G177" s="60" t="s">
        <v>34</v>
      </c>
    </row>
    <row r="178" spans="1:7" x14ac:dyDescent="0.25">
      <c r="A178" s="1" t="s">
        <v>18</v>
      </c>
      <c r="B178" s="1"/>
      <c r="C178" s="2"/>
      <c r="D178" s="3">
        <v>92951.220854468178</v>
      </c>
      <c r="E178" s="2">
        <v>482949.62128929887</v>
      </c>
      <c r="F178" s="2">
        <v>-32117.780039429665</v>
      </c>
      <c r="G178" s="55" t="s">
        <v>34</v>
      </c>
    </row>
    <row r="179" spans="1:7" x14ac:dyDescent="0.25">
      <c r="A179" s="1" t="s">
        <v>19</v>
      </c>
      <c r="B179" s="6"/>
      <c r="C179" s="4"/>
      <c r="D179" s="5">
        <v>2766892.6300830315</v>
      </c>
      <c r="E179" s="4">
        <v>4232498.5650000004</v>
      </c>
      <c r="F179" s="4">
        <v>4433256.9454256091</v>
      </c>
      <c r="G179" s="56" t="s">
        <v>34</v>
      </c>
    </row>
    <row r="180" spans="1:7" x14ac:dyDescent="0.25">
      <c r="A180" s="57" t="s">
        <v>20</v>
      </c>
      <c r="B180" s="57"/>
      <c r="C180" s="58"/>
      <c r="D180" s="59">
        <v>92951.220854468178</v>
      </c>
      <c r="E180" s="58">
        <v>482949.62128929887</v>
      </c>
      <c r="F180" s="58">
        <v>-32117.780039429665</v>
      </c>
      <c r="G180" s="60" t="s">
        <v>34</v>
      </c>
    </row>
    <row r="181" spans="1:7" x14ac:dyDescent="0.25">
      <c r="A181" s="1" t="s">
        <v>21</v>
      </c>
      <c r="B181" s="1"/>
      <c r="C181" s="2"/>
      <c r="D181" s="3"/>
      <c r="E181" s="2"/>
      <c r="F181" s="2"/>
      <c r="G181" s="55" t="s">
        <v>34</v>
      </c>
    </row>
    <row r="182" spans="1:7" s="7" customFormat="1" x14ac:dyDescent="0.25">
      <c r="A182" s="64"/>
      <c r="B182" s="64" t="s">
        <v>22</v>
      </c>
      <c r="C182" s="65"/>
      <c r="D182" s="66">
        <v>2.1423339859438784E-4</v>
      </c>
      <c r="E182" s="65">
        <v>0</v>
      </c>
      <c r="F182" s="65">
        <v>0</v>
      </c>
      <c r="G182" s="103" t="s">
        <v>34</v>
      </c>
    </row>
    <row r="183" spans="1:7" s="162" customFormat="1" ht="11.25" x14ac:dyDescent="0.2">
      <c r="A183" s="162" t="s">
        <v>23</v>
      </c>
      <c r="D183" s="164">
        <v>92951.221068701576</v>
      </c>
      <c r="E183" s="164">
        <v>482949.62128929887</v>
      </c>
      <c r="F183" s="164">
        <v>-32117.780039429665</v>
      </c>
      <c r="G183" s="162" t="s">
        <v>34</v>
      </c>
    </row>
    <row r="184" spans="1:7" s="162" customFormat="1" ht="11.25" x14ac:dyDescent="0.2">
      <c r="A184" s="162" t="s">
        <v>24</v>
      </c>
      <c r="D184" s="163">
        <v>43043.099605560303</v>
      </c>
      <c r="E184" s="163">
        <v>135994.32067426189</v>
      </c>
      <c r="F184" s="163">
        <v>618943.94196356076</v>
      </c>
      <c r="G184" s="162" t="s">
        <v>34</v>
      </c>
    </row>
    <row r="185" spans="1:7" s="162" customFormat="1" ht="11.25" x14ac:dyDescent="0.2">
      <c r="A185" s="162" t="s">
        <v>25</v>
      </c>
      <c r="D185" s="163">
        <v>92951.221068701576</v>
      </c>
      <c r="E185" s="163">
        <v>482949.62128929887</v>
      </c>
      <c r="F185" s="163">
        <v>-32117.780039429665</v>
      </c>
      <c r="G185" s="162" t="s">
        <v>34</v>
      </c>
    </row>
    <row r="186" spans="1:7" s="162" customFormat="1" ht="11.25" x14ac:dyDescent="0.2">
      <c r="A186" s="162" t="s">
        <v>26</v>
      </c>
      <c r="D186" s="165">
        <v>135994.32067426189</v>
      </c>
      <c r="E186" s="165">
        <v>618943.94196356076</v>
      </c>
      <c r="F186" s="165">
        <v>586826.1619241311</v>
      </c>
      <c r="G186" s="162" t="s">
        <v>34</v>
      </c>
    </row>
  </sheetData>
  <pageMargins left="0.7" right="0.7" top="0.75" bottom="0.75" header="0.3" footer="0.3"/>
  <pageSetup scale="67" fitToHeight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29EDA-B6F5-4EFB-B50C-7B7AC05B9EFD}">
  <sheetPr codeName="Sheet4"/>
  <dimension ref="A1:L550"/>
  <sheetViews>
    <sheetView zoomScale="130" zoomScaleNormal="130" workbookViewId="0">
      <selection activeCell="K549" sqref="K549"/>
    </sheetView>
  </sheetViews>
  <sheetFormatPr defaultRowHeight="15" x14ac:dyDescent="0.25"/>
  <cols>
    <col min="1" max="1" width="29.5703125" customWidth="1"/>
    <col min="2" max="2" width="9.140625" hidden="1" customWidth="1"/>
    <col min="3" max="3" width="27.42578125" customWidth="1"/>
    <col min="4" max="7" width="9.140625" hidden="1" customWidth="1"/>
    <col min="8" max="8" width="9" hidden="1" customWidth="1"/>
    <col min="9" max="9" width="9.140625" hidden="1" customWidth="1"/>
    <col min="13" max="14" width="9.85546875" bestFit="1" customWidth="1"/>
  </cols>
  <sheetData>
    <row r="1" spans="1:12" x14ac:dyDescent="0.25">
      <c r="A1" s="9" t="s">
        <v>27</v>
      </c>
      <c r="B1" s="10" t="s">
        <v>170</v>
      </c>
      <c r="C1" s="10" t="s">
        <v>171</v>
      </c>
      <c r="D1" t="s">
        <v>519</v>
      </c>
      <c r="E1" s="10" t="s">
        <v>172</v>
      </c>
      <c r="F1" s="10"/>
      <c r="G1" s="10"/>
      <c r="H1" s="10"/>
      <c r="I1" s="10" t="s">
        <v>173</v>
      </c>
      <c r="J1" s="11" t="s">
        <v>174</v>
      </c>
      <c r="K1" s="12" t="s">
        <v>175</v>
      </c>
      <c r="L1" s="13" t="s">
        <v>176</v>
      </c>
    </row>
    <row r="2" spans="1:12" x14ac:dyDescent="0.25">
      <c r="A2" s="14" t="s">
        <v>177</v>
      </c>
      <c r="B2" s="15"/>
      <c r="C2" s="15"/>
      <c r="E2" s="15"/>
      <c r="F2" s="15"/>
      <c r="G2" s="15"/>
      <c r="H2" s="15"/>
      <c r="I2" s="15"/>
      <c r="J2" s="16"/>
      <c r="K2" s="17"/>
      <c r="L2" s="14"/>
    </row>
    <row r="3" spans="1:12" x14ac:dyDescent="0.25">
      <c r="A3" s="18"/>
      <c r="B3" s="18"/>
      <c r="C3" s="18"/>
      <c r="E3" s="18"/>
      <c r="F3" s="18"/>
      <c r="G3" s="18"/>
      <c r="H3" s="18"/>
      <c r="I3" s="18"/>
      <c r="J3" s="19"/>
      <c r="K3" s="40"/>
      <c r="L3" s="2"/>
    </row>
    <row r="4" spans="1:12" x14ac:dyDescent="0.25">
      <c r="A4" s="21" t="s">
        <v>178</v>
      </c>
      <c r="B4" s="67"/>
      <c r="C4" s="67"/>
      <c r="D4" s="67"/>
      <c r="E4" s="67"/>
      <c r="F4" s="67"/>
      <c r="G4" s="67"/>
      <c r="H4" s="67"/>
      <c r="I4" s="67"/>
      <c r="J4" s="68"/>
      <c r="K4" s="69"/>
      <c r="L4" s="70"/>
    </row>
    <row r="5" spans="1:12" x14ac:dyDescent="0.25">
      <c r="A5" s="22" t="s">
        <v>312</v>
      </c>
      <c r="B5" s="22"/>
      <c r="C5" s="25" t="s">
        <v>343</v>
      </c>
      <c r="D5" s="22" t="s">
        <v>489</v>
      </c>
      <c r="E5" s="22">
        <v>1</v>
      </c>
      <c r="F5" s="22"/>
      <c r="G5" s="22"/>
      <c r="H5" s="22"/>
      <c r="I5" s="22" t="s">
        <v>180</v>
      </c>
      <c r="J5" s="23">
        <v>46500</v>
      </c>
      <c r="K5" s="71">
        <v>54500</v>
      </c>
      <c r="L5" s="24">
        <v>56135</v>
      </c>
    </row>
    <row r="6" spans="1:12" x14ac:dyDescent="0.25">
      <c r="A6" s="22" t="s">
        <v>51</v>
      </c>
      <c r="B6" s="22"/>
      <c r="C6" s="25" t="s">
        <v>343</v>
      </c>
      <c r="D6" s="22" t="s">
        <v>490</v>
      </c>
      <c r="E6" s="22">
        <v>1</v>
      </c>
      <c r="F6" s="22"/>
      <c r="G6" s="22"/>
      <c r="H6" s="22"/>
      <c r="I6" s="22" t="s">
        <v>179</v>
      </c>
      <c r="J6" s="23"/>
      <c r="K6" s="71">
        <v>50000</v>
      </c>
      <c r="L6" s="24">
        <v>51500</v>
      </c>
    </row>
    <row r="7" spans="1:12" x14ac:dyDescent="0.25">
      <c r="A7" s="22" t="s">
        <v>51</v>
      </c>
      <c r="B7" s="22"/>
      <c r="C7" s="25" t="s">
        <v>343</v>
      </c>
      <c r="D7" s="22" t="s">
        <v>491</v>
      </c>
      <c r="E7" s="22">
        <v>1</v>
      </c>
      <c r="F7" s="22"/>
      <c r="G7" s="22"/>
      <c r="H7" s="22"/>
      <c r="I7" s="22" t="s">
        <v>179</v>
      </c>
      <c r="J7" s="23"/>
      <c r="K7" s="71">
        <v>65000</v>
      </c>
      <c r="L7" s="24">
        <v>66950</v>
      </c>
    </row>
    <row r="8" spans="1:12" x14ac:dyDescent="0.25">
      <c r="A8" s="22" t="s">
        <v>51</v>
      </c>
      <c r="B8" s="22"/>
      <c r="C8" s="25" t="s">
        <v>344</v>
      </c>
      <c r="D8" s="22" t="s">
        <v>492</v>
      </c>
      <c r="E8" s="22">
        <v>1</v>
      </c>
      <c r="F8" s="22"/>
      <c r="G8" s="22"/>
      <c r="H8" s="22"/>
      <c r="I8" s="22" t="s">
        <v>179</v>
      </c>
      <c r="J8" s="23">
        <v>44000</v>
      </c>
      <c r="K8" s="71">
        <v>63000</v>
      </c>
      <c r="L8" s="24">
        <v>64890</v>
      </c>
    </row>
    <row r="9" spans="1:12" x14ac:dyDescent="0.25">
      <c r="A9" s="22" t="s">
        <v>312</v>
      </c>
      <c r="B9" s="22"/>
      <c r="C9" s="25" t="s">
        <v>345</v>
      </c>
      <c r="D9" s="166" t="s">
        <v>493</v>
      </c>
      <c r="E9" s="22">
        <v>1</v>
      </c>
      <c r="F9" s="22"/>
      <c r="G9" s="22"/>
      <c r="H9" s="22"/>
      <c r="I9" s="22" t="s">
        <v>180</v>
      </c>
      <c r="J9" s="23"/>
      <c r="K9" s="71">
        <v>45500</v>
      </c>
      <c r="L9" s="24">
        <v>51500</v>
      </c>
    </row>
    <row r="10" spans="1:12" x14ac:dyDescent="0.25">
      <c r="A10" s="22" t="s">
        <v>51</v>
      </c>
      <c r="B10" s="22"/>
      <c r="C10" s="52" t="s">
        <v>346</v>
      </c>
      <c r="D10" s="22" t="s">
        <v>494</v>
      </c>
      <c r="E10" s="22">
        <v>1</v>
      </c>
      <c r="F10" s="22"/>
      <c r="G10" s="22"/>
      <c r="H10" s="22"/>
      <c r="I10" s="22" t="s">
        <v>179</v>
      </c>
      <c r="J10" s="23"/>
      <c r="K10" s="71">
        <v>45500</v>
      </c>
      <c r="L10" s="24">
        <v>51500</v>
      </c>
    </row>
    <row r="11" spans="1:12" x14ac:dyDescent="0.25">
      <c r="A11" s="22" t="s">
        <v>312</v>
      </c>
      <c r="B11" s="22"/>
      <c r="C11" s="52" t="s">
        <v>347</v>
      </c>
      <c r="D11" s="166" t="s">
        <v>495</v>
      </c>
      <c r="E11" s="22">
        <v>1</v>
      </c>
      <c r="F11" s="22"/>
      <c r="G11" s="22"/>
      <c r="H11" s="22"/>
      <c r="I11" s="22" t="s">
        <v>180</v>
      </c>
      <c r="J11" s="23">
        <v>42000</v>
      </c>
      <c r="K11" s="71">
        <v>60000</v>
      </c>
      <c r="L11" s="24">
        <v>61800</v>
      </c>
    </row>
    <row r="12" spans="1:12" x14ac:dyDescent="0.25">
      <c r="A12" s="22" t="s">
        <v>51</v>
      </c>
      <c r="B12" s="22"/>
      <c r="C12" s="52" t="s">
        <v>348</v>
      </c>
      <c r="D12" s="166" t="s">
        <v>496</v>
      </c>
      <c r="E12" s="22">
        <v>1</v>
      </c>
      <c r="F12" s="22"/>
      <c r="G12" s="22"/>
      <c r="H12" s="22"/>
      <c r="I12" s="22" t="s">
        <v>179</v>
      </c>
      <c r="J12" s="72">
        <v>60000</v>
      </c>
      <c r="K12" s="71">
        <v>60000</v>
      </c>
      <c r="L12" s="24">
        <v>61800</v>
      </c>
    </row>
    <row r="13" spans="1:12" x14ac:dyDescent="0.25">
      <c r="A13" s="22" t="s">
        <v>51</v>
      </c>
      <c r="B13" s="22"/>
      <c r="C13" s="52" t="s">
        <v>349</v>
      </c>
      <c r="D13" s="166" t="s">
        <v>497</v>
      </c>
      <c r="E13" s="22">
        <v>1</v>
      </c>
      <c r="F13" s="22"/>
      <c r="G13" s="22"/>
      <c r="H13" s="22"/>
      <c r="I13" s="22" t="s">
        <v>179</v>
      </c>
      <c r="J13" s="72">
        <v>42000</v>
      </c>
      <c r="K13" s="71">
        <v>60000</v>
      </c>
      <c r="L13" s="24">
        <v>61800</v>
      </c>
    </row>
    <row r="14" spans="1:12" x14ac:dyDescent="0.25">
      <c r="A14" s="22" t="s">
        <v>312</v>
      </c>
      <c r="B14" s="22"/>
      <c r="C14" s="52" t="s">
        <v>350</v>
      </c>
      <c r="D14" s="166"/>
      <c r="E14" s="22">
        <v>1</v>
      </c>
      <c r="F14" s="22"/>
      <c r="G14" s="22"/>
      <c r="H14" s="22"/>
      <c r="I14" s="22" t="s">
        <v>180</v>
      </c>
      <c r="J14" s="72"/>
      <c r="K14" s="71">
        <v>50000</v>
      </c>
      <c r="L14" s="24">
        <v>51500</v>
      </c>
    </row>
    <row r="15" spans="1:12" x14ac:dyDescent="0.25">
      <c r="A15" s="22" t="s">
        <v>312</v>
      </c>
      <c r="B15" s="22"/>
      <c r="C15" s="53" t="s">
        <v>498</v>
      </c>
      <c r="D15" s="166" t="s">
        <v>499</v>
      </c>
      <c r="E15" s="22">
        <v>1</v>
      </c>
      <c r="F15" s="22"/>
      <c r="G15" s="22"/>
      <c r="H15" s="22"/>
      <c r="I15" s="22" t="s">
        <v>180</v>
      </c>
      <c r="J15" s="72">
        <v>44000</v>
      </c>
      <c r="K15" s="71">
        <v>57500</v>
      </c>
      <c r="L15" s="24">
        <v>59225</v>
      </c>
    </row>
    <row r="16" spans="1:12" x14ac:dyDescent="0.25">
      <c r="A16" s="22" t="s">
        <v>51</v>
      </c>
      <c r="B16" s="22"/>
      <c r="C16" s="167" t="s">
        <v>500</v>
      </c>
      <c r="D16" s="166" t="s">
        <v>501</v>
      </c>
      <c r="E16" s="22">
        <v>1</v>
      </c>
      <c r="F16" s="22"/>
      <c r="G16" s="22"/>
      <c r="H16" s="22"/>
      <c r="I16" s="22" t="s">
        <v>179</v>
      </c>
      <c r="J16" s="72">
        <v>56000</v>
      </c>
      <c r="K16" s="71">
        <v>57500</v>
      </c>
      <c r="L16" s="24">
        <v>59225</v>
      </c>
    </row>
    <row r="17" spans="1:12" x14ac:dyDescent="0.25">
      <c r="A17" s="22" t="s">
        <v>51</v>
      </c>
      <c r="B17" s="22"/>
      <c r="C17" s="22" t="s">
        <v>351</v>
      </c>
      <c r="D17" s="22" t="s">
        <v>489</v>
      </c>
      <c r="E17" s="22">
        <v>1</v>
      </c>
      <c r="F17" s="22"/>
      <c r="G17" s="22"/>
      <c r="H17" s="22"/>
      <c r="I17" s="22" t="s">
        <v>179</v>
      </c>
      <c r="J17" s="72">
        <v>45000</v>
      </c>
      <c r="K17" s="71" t="s">
        <v>299</v>
      </c>
      <c r="L17" s="24">
        <v>58000</v>
      </c>
    </row>
    <row r="18" spans="1:12" x14ac:dyDescent="0.25">
      <c r="A18" s="22" t="s">
        <v>51</v>
      </c>
      <c r="B18" s="22"/>
      <c r="C18" s="22" t="s">
        <v>351</v>
      </c>
      <c r="D18" s="22" t="s">
        <v>489</v>
      </c>
      <c r="E18" s="22">
        <v>1</v>
      </c>
      <c r="F18" s="22"/>
      <c r="G18" s="22"/>
      <c r="H18" s="22"/>
      <c r="I18" s="22" t="s">
        <v>179</v>
      </c>
      <c r="J18" s="72">
        <v>29712</v>
      </c>
      <c r="K18" s="71" t="s">
        <v>299</v>
      </c>
      <c r="L18" s="24">
        <v>58000</v>
      </c>
    </row>
    <row r="19" spans="1:12" x14ac:dyDescent="0.25">
      <c r="A19" s="22" t="s">
        <v>51</v>
      </c>
      <c r="B19" s="22"/>
      <c r="C19" s="22" t="s">
        <v>352</v>
      </c>
      <c r="D19" s="22" t="s">
        <v>489</v>
      </c>
      <c r="E19" s="22">
        <v>1</v>
      </c>
      <c r="F19" s="22"/>
      <c r="G19" s="22"/>
      <c r="H19" s="22"/>
      <c r="I19" s="22" t="s">
        <v>179</v>
      </c>
      <c r="J19" s="72"/>
      <c r="K19" s="71" t="s">
        <v>299</v>
      </c>
      <c r="L19" s="24">
        <v>58000</v>
      </c>
    </row>
    <row r="20" spans="1:12" x14ac:dyDescent="0.25">
      <c r="A20" s="22" t="s">
        <v>51</v>
      </c>
      <c r="B20" s="22"/>
      <c r="C20" s="22" t="s">
        <v>353</v>
      </c>
      <c r="D20" s="22" t="s">
        <v>489</v>
      </c>
      <c r="E20" s="22">
        <v>1</v>
      </c>
      <c r="F20" s="22"/>
      <c r="G20" s="22"/>
      <c r="H20" s="22"/>
      <c r="I20" s="22" t="s">
        <v>179</v>
      </c>
      <c r="J20" s="72"/>
      <c r="K20" s="71" t="s">
        <v>299</v>
      </c>
      <c r="L20" s="24"/>
    </row>
    <row r="21" spans="1:12" x14ac:dyDescent="0.25">
      <c r="A21" s="22" t="s">
        <v>51</v>
      </c>
      <c r="B21" s="22"/>
      <c r="C21" s="22" t="s">
        <v>353</v>
      </c>
      <c r="D21" s="22" t="s">
        <v>489</v>
      </c>
      <c r="E21" s="22">
        <v>1</v>
      </c>
      <c r="F21" s="22"/>
      <c r="G21" s="22"/>
      <c r="H21" s="22"/>
      <c r="I21" s="22" t="s">
        <v>179</v>
      </c>
      <c r="J21" s="72"/>
      <c r="K21" s="71" t="s">
        <v>299</v>
      </c>
      <c r="L21" s="24"/>
    </row>
    <row r="22" spans="1:12" x14ac:dyDescent="0.25">
      <c r="A22" s="22" t="s">
        <v>51</v>
      </c>
      <c r="B22" s="22"/>
      <c r="C22" s="22" t="s">
        <v>353</v>
      </c>
      <c r="D22" s="22" t="s">
        <v>489</v>
      </c>
      <c r="E22" s="22">
        <v>1</v>
      </c>
      <c r="F22" s="22"/>
      <c r="G22" s="22"/>
      <c r="H22" s="22"/>
      <c r="I22" s="22" t="s">
        <v>179</v>
      </c>
      <c r="J22" s="72"/>
      <c r="K22" s="71" t="s">
        <v>299</v>
      </c>
      <c r="L22" s="24"/>
    </row>
    <row r="23" spans="1:12" x14ac:dyDescent="0.25">
      <c r="A23" s="22" t="s">
        <v>51</v>
      </c>
      <c r="B23" s="22"/>
      <c r="C23" s="22" t="s">
        <v>354</v>
      </c>
      <c r="D23" s="22" t="s">
        <v>489</v>
      </c>
      <c r="E23" s="22">
        <v>1</v>
      </c>
      <c r="F23" s="22"/>
      <c r="G23" s="22"/>
      <c r="H23" s="22"/>
      <c r="I23" s="22" t="s">
        <v>179</v>
      </c>
      <c r="J23" s="72">
        <v>26666.720000000001</v>
      </c>
      <c r="K23" s="71" t="s">
        <v>299</v>
      </c>
      <c r="L23" s="24"/>
    </row>
    <row r="24" spans="1:12" x14ac:dyDescent="0.25">
      <c r="A24" s="22" t="s">
        <v>51</v>
      </c>
      <c r="B24" s="22"/>
      <c r="C24" s="25" t="s">
        <v>354</v>
      </c>
      <c r="D24" s="22" t="s">
        <v>489</v>
      </c>
      <c r="E24" s="22">
        <v>1</v>
      </c>
      <c r="F24" s="22"/>
      <c r="G24" s="22"/>
      <c r="H24" s="22"/>
      <c r="I24" s="22" t="s">
        <v>179</v>
      </c>
      <c r="J24" s="72">
        <v>1125</v>
      </c>
      <c r="K24" s="71" t="s">
        <v>299</v>
      </c>
      <c r="L24" s="24"/>
    </row>
    <row r="25" spans="1:12" x14ac:dyDescent="0.25">
      <c r="A25" s="22" t="s">
        <v>51</v>
      </c>
      <c r="B25" s="22"/>
      <c r="C25" s="25" t="s">
        <v>354</v>
      </c>
      <c r="D25" s="22" t="s">
        <v>489</v>
      </c>
      <c r="E25" s="22">
        <v>1</v>
      </c>
      <c r="F25" s="22"/>
      <c r="G25" s="22"/>
      <c r="H25" s="22"/>
      <c r="I25" s="22" t="s">
        <v>179</v>
      </c>
      <c r="J25" s="72">
        <v>1125</v>
      </c>
      <c r="K25" s="71" t="s">
        <v>299</v>
      </c>
      <c r="L25" s="24"/>
    </row>
    <row r="26" spans="1:12" x14ac:dyDescent="0.25">
      <c r="A26" s="22" t="s">
        <v>51</v>
      </c>
      <c r="B26" s="22"/>
      <c r="C26" s="22" t="s">
        <v>355</v>
      </c>
      <c r="D26" s="22" t="s">
        <v>489</v>
      </c>
      <c r="E26" s="22">
        <v>1</v>
      </c>
      <c r="F26" s="22"/>
      <c r="G26" s="22"/>
      <c r="H26" s="22"/>
      <c r="I26" s="22" t="s">
        <v>179</v>
      </c>
      <c r="J26" s="72">
        <v>1125</v>
      </c>
      <c r="K26" s="71" t="s">
        <v>299</v>
      </c>
      <c r="L26" s="24"/>
    </row>
    <row r="27" spans="1:12" x14ac:dyDescent="0.25">
      <c r="A27" s="22" t="s">
        <v>51</v>
      </c>
      <c r="B27" s="22"/>
      <c r="C27" s="22" t="s">
        <v>355</v>
      </c>
      <c r="D27" s="22" t="s">
        <v>489</v>
      </c>
      <c r="E27" s="22">
        <v>1</v>
      </c>
      <c r="F27" s="22"/>
      <c r="G27" s="22"/>
      <c r="H27" s="22"/>
      <c r="I27" s="22" t="s">
        <v>179</v>
      </c>
      <c r="J27" s="72">
        <v>1125</v>
      </c>
      <c r="K27" s="71" t="s">
        <v>299</v>
      </c>
      <c r="L27" s="24"/>
    </row>
    <row r="28" spans="1:12" x14ac:dyDescent="0.25">
      <c r="A28" s="22" t="s">
        <v>51</v>
      </c>
      <c r="B28" s="22"/>
      <c r="C28" s="22" t="s">
        <v>355</v>
      </c>
      <c r="D28" s="22" t="s">
        <v>489</v>
      </c>
      <c r="E28" s="22">
        <v>1</v>
      </c>
      <c r="F28" s="22"/>
      <c r="G28" s="22"/>
      <c r="H28" s="22"/>
      <c r="I28" s="22" t="s">
        <v>179</v>
      </c>
      <c r="J28" s="72">
        <v>1125</v>
      </c>
      <c r="K28" s="71" t="s">
        <v>299</v>
      </c>
      <c r="L28" s="24"/>
    </row>
    <row r="29" spans="1:12" x14ac:dyDescent="0.25">
      <c r="A29" s="22" t="s">
        <v>51</v>
      </c>
      <c r="B29" s="22"/>
      <c r="C29" s="73" t="s">
        <v>356</v>
      </c>
      <c r="D29" s="22" t="s">
        <v>489</v>
      </c>
      <c r="E29" s="22">
        <v>1</v>
      </c>
      <c r="F29" s="22"/>
      <c r="G29" s="22"/>
      <c r="H29" s="22"/>
      <c r="I29" s="22" t="s">
        <v>179</v>
      </c>
      <c r="J29" s="72"/>
      <c r="K29" s="71" t="s">
        <v>299</v>
      </c>
      <c r="L29" s="24"/>
    </row>
    <row r="30" spans="1:12" x14ac:dyDescent="0.25">
      <c r="A30" s="22" t="s">
        <v>51</v>
      </c>
      <c r="B30" s="22"/>
      <c r="C30" s="73" t="s">
        <v>357</v>
      </c>
      <c r="D30" s="166" t="s">
        <v>502</v>
      </c>
      <c r="E30" s="22">
        <v>1</v>
      </c>
      <c r="F30" s="22"/>
      <c r="G30" s="22"/>
      <c r="H30" s="22"/>
      <c r="I30" s="22" t="s">
        <v>179</v>
      </c>
      <c r="J30" s="72"/>
      <c r="K30" s="71">
        <v>60000</v>
      </c>
      <c r="L30" s="24">
        <v>61800</v>
      </c>
    </row>
    <row r="31" spans="1:12" x14ac:dyDescent="0.25">
      <c r="A31" s="22" t="s">
        <v>51</v>
      </c>
      <c r="B31" s="22"/>
      <c r="C31" s="73" t="s">
        <v>357</v>
      </c>
      <c r="D31" s="22" t="s">
        <v>489</v>
      </c>
      <c r="E31" s="22">
        <v>1</v>
      </c>
      <c r="F31" s="22"/>
      <c r="G31" s="22"/>
      <c r="H31" s="22"/>
      <c r="I31" s="22" t="s">
        <v>179</v>
      </c>
      <c r="J31" s="72"/>
      <c r="K31" s="71" t="s">
        <v>299</v>
      </c>
      <c r="L31" s="24"/>
    </row>
    <row r="32" spans="1:12" x14ac:dyDescent="0.25">
      <c r="A32" s="22" t="s">
        <v>51</v>
      </c>
      <c r="B32" s="22"/>
      <c r="C32" s="52" t="s">
        <v>358</v>
      </c>
      <c r="D32" s="166" t="s">
        <v>503</v>
      </c>
      <c r="E32" s="22">
        <v>1</v>
      </c>
      <c r="F32" s="22"/>
      <c r="G32" s="22"/>
      <c r="H32" s="22"/>
      <c r="I32" s="22" t="s">
        <v>179</v>
      </c>
      <c r="J32" s="72"/>
      <c r="K32" s="71">
        <v>42000</v>
      </c>
      <c r="L32" s="24">
        <v>43260</v>
      </c>
    </row>
    <row r="33" spans="1:12" x14ac:dyDescent="0.25">
      <c r="A33" s="22" t="s">
        <v>51</v>
      </c>
      <c r="B33" s="22"/>
      <c r="C33" s="52" t="s">
        <v>359</v>
      </c>
      <c r="D33" s="166" t="s">
        <v>504</v>
      </c>
      <c r="E33" s="22">
        <v>1</v>
      </c>
      <c r="F33" s="22"/>
      <c r="G33" s="22"/>
      <c r="H33" s="22"/>
      <c r="I33" s="22" t="s">
        <v>179</v>
      </c>
      <c r="J33" s="72"/>
      <c r="K33" s="71">
        <v>57000</v>
      </c>
      <c r="L33" s="24">
        <v>58710</v>
      </c>
    </row>
    <row r="34" spans="1:12" x14ac:dyDescent="0.25">
      <c r="A34" s="22" t="s">
        <v>51</v>
      </c>
      <c r="B34" s="22"/>
      <c r="C34" s="52" t="s">
        <v>360</v>
      </c>
      <c r="D34" s="22" t="s">
        <v>489</v>
      </c>
      <c r="E34" s="22">
        <v>1</v>
      </c>
      <c r="F34" s="22"/>
      <c r="G34" s="22"/>
      <c r="H34" s="22"/>
      <c r="I34" s="22" t="s">
        <v>179</v>
      </c>
      <c r="J34" s="72"/>
      <c r="K34" s="71">
        <v>30000</v>
      </c>
      <c r="L34" s="24">
        <v>30900</v>
      </c>
    </row>
    <row r="35" spans="1:12" x14ac:dyDescent="0.25">
      <c r="A35" s="22" t="s">
        <v>312</v>
      </c>
      <c r="B35" s="22"/>
      <c r="C35" s="52" t="s">
        <v>361</v>
      </c>
      <c r="D35" s="166" t="s">
        <v>505</v>
      </c>
      <c r="E35" s="22">
        <v>1</v>
      </c>
      <c r="F35" s="22"/>
      <c r="G35" s="22"/>
      <c r="H35" s="22"/>
      <c r="I35" s="22" t="s">
        <v>180</v>
      </c>
      <c r="J35" s="72"/>
      <c r="K35" s="71">
        <v>67000</v>
      </c>
      <c r="L35" s="24">
        <v>69010</v>
      </c>
    </row>
    <row r="36" spans="1:12" x14ac:dyDescent="0.25">
      <c r="A36" s="22" t="s">
        <v>52</v>
      </c>
      <c r="B36" s="22"/>
      <c r="C36" s="73" t="s">
        <v>362</v>
      </c>
      <c r="D36" s="22" t="s">
        <v>506</v>
      </c>
      <c r="E36" s="22">
        <v>1</v>
      </c>
      <c r="F36" s="22"/>
      <c r="G36" s="22"/>
      <c r="H36" s="22"/>
      <c r="I36" s="22" t="s">
        <v>181</v>
      </c>
      <c r="J36" s="44">
        <v>21000</v>
      </c>
      <c r="K36" s="71">
        <v>18000</v>
      </c>
      <c r="L36" s="24">
        <v>18540</v>
      </c>
    </row>
    <row r="37" spans="1:12" x14ac:dyDescent="0.25">
      <c r="A37" s="22" t="s">
        <v>52</v>
      </c>
      <c r="B37" s="22"/>
      <c r="C37" s="73" t="s">
        <v>362</v>
      </c>
      <c r="D37" s="22" t="s">
        <v>507</v>
      </c>
      <c r="E37" s="22">
        <v>1</v>
      </c>
      <c r="F37" s="22"/>
      <c r="G37" s="22"/>
      <c r="H37" s="22"/>
      <c r="I37" s="22" t="s">
        <v>181</v>
      </c>
      <c r="J37" s="44">
        <v>45000</v>
      </c>
      <c r="K37" s="71"/>
      <c r="L37" s="24">
        <v>0</v>
      </c>
    </row>
    <row r="38" spans="1:12" x14ac:dyDescent="0.25">
      <c r="A38" s="26" t="s">
        <v>182</v>
      </c>
      <c r="B38" s="27"/>
      <c r="C38" s="27"/>
      <c r="D38" s="27"/>
      <c r="E38" s="27"/>
      <c r="F38" s="27"/>
      <c r="G38" s="27"/>
      <c r="H38" s="27"/>
      <c r="I38" s="27"/>
      <c r="J38" s="28"/>
      <c r="K38" s="74"/>
      <c r="L38" s="30"/>
    </row>
    <row r="39" spans="1:12" x14ac:dyDescent="0.25">
      <c r="A39" s="31" t="s">
        <v>183</v>
      </c>
      <c r="B39" s="31"/>
      <c r="C39" s="31"/>
      <c r="D39" s="31"/>
      <c r="E39" s="31"/>
      <c r="F39" s="31"/>
      <c r="G39" s="31"/>
      <c r="H39" s="31"/>
      <c r="I39" s="31"/>
      <c r="J39" s="32">
        <v>507503.72</v>
      </c>
      <c r="K39" s="33">
        <v>942500</v>
      </c>
      <c r="L39" s="34">
        <v>1154045</v>
      </c>
    </row>
    <row r="40" spans="1:12" x14ac:dyDescent="0.25">
      <c r="A40" s="31" t="s">
        <v>184</v>
      </c>
      <c r="B40" s="31"/>
      <c r="C40" s="31"/>
      <c r="D40" s="31"/>
      <c r="E40" s="31"/>
      <c r="F40" s="31"/>
      <c r="G40" s="31"/>
      <c r="H40" s="31"/>
      <c r="I40" s="31"/>
      <c r="J40" s="32">
        <v>16.5</v>
      </c>
      <c r="K40" s="33">
        <v>17</v>
      </c>
      <c r="L40" s="34">
        <v>20</v>
      </c>
    </row>
    <row r="41" spans="1:12" x14ac:dyDescent="0.25">
      <c r="A41" s="35" t="s">
        <v>185</v>
      </c>
      <c r="B41" s="35"/>
      <c r="C41" s="35"/>
      <c r="D41" s="35"/>
      <c r="E41" s="35"/>
      <c r="F41" s="35"/>
      <c r="G41" s="35"/>
      <c r="H41" s="35"/>
      <c r="I41" s="35"/>
      <c r="J41" s="36">
        <v>8.7272727272727266</v>
      </c>
      <c r="K41" s="37">
        <v>12.058823529411764</v>
      </c>
      <c r="L41" s="38">
        <v>12.25</v>
      </c>
    </row>
    <row r="42" spans="1:12" x14ac:dyDescent="0.25">
      <c r="A42" s="31" t="s">
        <v>186</v>
      </c>
      <c r="B42" s="31"/>
      <c r="C42" s="31"/>
      <c r="D42" s="31"/>
      <c r="E42" s="31"/>
      <c r="F42" s="31"/>
      <c r="G42" s="31"/>
      <c r="H42" s="31"/>
      <c r="I42" s="31"/>
      <c r="J42" s="32">
        <v>309003.71999999997</v>
      </c>
      <c r="K42" s="33">
        <v>590000</v>
      </c>
      <c r="L42" s="39">
        <v>786335</v>
      </c>
    </row>
    <row r="43" spans="1:12" x14ac:dyDescent="0.25">
      <c r="A43" s="35" t="s">
        <v>187</v>
      </c>
      <c r="B43" s="35"/>
      <c r="C43" s="35"/>
      <c r="D43" s="35"/>
      <c r="E43" s="35"/>
      <c r="F43" s="35"/>
      <c r="G43" s="35"/>
      <c r="H43" s="35"/>
      <c r="I43" s="35"/>
      <c r="J43" s="36">
        <v>132500</v>
      </c>
      <c r="K43" s="37">
        <v>334500</v>
      </c>
      <c r="L43" s="38">
        <v>349170</v>
      </c>
    </row>
    <row r="44" spans="1:12" x14ac:dyDescent="0.25">
      <c r="A44" s="35" t="s">
        <v>188</v>
      </c>
      <c r="B44" s="35"/>
      <c r="C44" s="35"/>
      <c r="D44" s="35"/>
      <c r="E44" s="35"/>
      <c r="F44" s="35"/>
      <c r="G44" s="35"/>
      <c r="H44" s="35"/>
      <c r="I44" s="35"/>
      <c r="J44" s="36">
        <v>66000</v>
      </c>
      <c r="K44" s="37">
        <v>18000</v>
      </c>
      <c r="L44" s="38">
        <v>18540</v>
      </c>
    </row>
    <row r="45" spans="1:12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9"/>
      <c r="K45" s="40"/>
      <c r="L45" s="2"/>
    </row>
    <row r="46" spans="1:12" x14ac:dyDescent="0.25">
      <c r="A46" s="21" t="s">
        <v>189</v>
      </c>
      <c r="B46" s="67"/>
      <c r="C46" s="67"/>
      <c r="D46" s="67"/>
      <c r="E46" s="67"/>
      <c r="F46" s="67"/>
      <c r="G46" s="67"/>
      <c r="H46" s="67"/>
      <c r="I46" s="67"/>
      <c r="J46" s="68"/>
      <c r="K46" s="69"/>
      <c r="L46" s="70"/>
    </row>
    <row r="47" spans="1:12" x14ac:dyDescent="0.25">
      <c r="A47" s="26" t="s">
        <v>182</v>
      </c>
      <c r="B47" s="27"/>
      <c r="C47" s="27"/>
      <c r="D47" s="27"/>
      <c r="E47" s="27"/>
      <c r="F47" s="27"/>
      <c r="G47" s="27"/>
      <c r="H47" s="27"/>
      <c r="I47" s="27"/>
      <c r="J47" s="28"/>
      <c r="K47" s="29"/>
      <c r="L47" s="30"/>
    </row>
    <row r="48" spans="1:12" x14ac:dyDescent="0.25">
      <c r="A48" s="31" t="s">
        <v>190</v>
      </c>
      <c r="B48" s="31"/>
      <c r="C48" s="31"/>
      <c r="D48" s="31"/>
      <c r="E48" s="31"/>
      <c r="F48" s="31"/>
      <c r="G48" s="31"/>
      <c r="H48" s="31"/>
      <c r="I48" s="31"/>
      <c r="J48" s="32">
        <v>0</v>
      </c>
      <c r="K48" s="33">
        <v>0</v>
      </c>
      <c r="L48" s="39">
        <v>0</v>
      </c>
    </row>
    <row r="49" spans="1:12" x14ac:dyDescent="0.25">
      <c r="A49" s="31" t="s">
        <v>184</v>
      </c>
      <c r="B49" s="31"/>
      <c r="C49" s="31"/>
      <c r="D49" s="31"/>
      <c r="E49" s="31"/>
      <c r="F49" s="31"/>
      <c r="G49" s="31"/>
      <c r="H49" s="31"/>
      <c r="I49" s="31"/>
      <c r="J49" s="32">
        <v>0</v>
      </c>
      <c r="K49" s="41">
        <v>0</v>
      </c>
      <c r="L49" s="34">
        <v>0</v>
      </c>
    </row>
    <row r="50" spans="1:12" x14ac:dyDescent="0.25">
      <c r="A50" s="35" t="s">
        <v>185</v>
      </c>
      <c r="B50" s="35"/>
      <c r="C50" s="35"/>
      <c r="D50" s="35"/>
      <c r="E50" s="35"/>
      <c r="F50" s="35"/>
      <c r="G50" s="35"/>
      <c r="H50" s="35"/>
      <c r="I50" s="35"/>
      <c r="J50" s="36" t="s">
        <v>363</v>
      </c>
      <c r="K50" s="37" t="s">
        <v>363</v>
      </c>
      <c r="L50" s="38" t="s">
        <v>363</v>
      </c>
    </row>
    <row r="51" spans="1:12" x14ac:dyDescent="0.25">
      <c r="A51" s="31" t="s">
        <v>186</v>
      </c>
      <c r="B51" s="31"/>
      <c r="C51" s="31"/>
      <c r="D51" s="31"/>
      <c r="E51" s="31"/>
      <c r="F51" s="31"/>
      <c r="G51" s="31"/>
      <c r="H51" s="31"/>
      <c r="I51" s="31"/>
      <c r="J51" s="32">
        <v>0</v>
      </c>
      <c r="K51" s="33">
        <v>0</v>
      </c>
      <c r="L51" s="39">
        <v>0</v>
      </c>
    </row>
    <row r="52" spans="1:12" x14ac:dyDescent="0.25">
      <c r="A52" s="35" t="s">
        <v>187</v>
      </c>
      <c r="B52" s="35"/>
      <c r="C52" s="35"/>
      <c r="D52" s="35"/>
      <c r="E52" s="35"/>
      <c r="F52" s="35"/>
      <c r="G52" s="35"/>
      <c r="H52" s="35"/>
      <c r="I52" s="35"/>
      <c r="J52" s="36">
        <v>0</v>
      </c>
      <c r="K52" s="37">
        <v>0</v>
      </c>
      <c r="L52" s="38">
        <v>0</v>
      </c>
    </row>
    <row r="53" spans="1:12" x14ac:dyDescent="0.25">
      <c r="A53" s="35" t="s">
        <v>188</v>
      </c>
      <c r="B53" s="35"/>
      <c r="C53" s="35"/>
      <c r="D53" s="35"/>
      <c r="E53" s="35"/>
      <c r="F53" s="35"/>
      <c r="G53" s="35"/>
      <c r="H53" s="35"/>
      <c r="I53" s="35"/>
      <c r="J53" s="36">
        <v>0</v>
      </c>
      <c r="K53" s="37">
        <v>0</v>
      </c>
      <c r="L53" s="38">
        <v>0</v>
      </c>
    </row>
    <row r="54" spans="1:12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9"/>
      <c r="K54" s="40"/>
      <c r="L54" s="2"/>
    </row>
    <row r="55" spans="1:12" x14ac:dyDescent="0.25">
      <c r="A55" s="21" t="s">
        <v>191</v>
      </c>
      <c r="B55" s="67"/>
      <c r="C55" s="67"/>
      <c r="D55" s="67"/>
      <c r="E55" s="67"/>
      <c r="F55" s="67"/>
      <c r="G55" s="67"/>
      <c r="H55" s="67"/>
      <c r="I55" s="67"/>
      <c r="J55" s="68"/>
      <c r="K55" s="69"/>
      <c r="L55" s="70"/>
    </row>
    <row r="56" spans="1:12" x14ac:dyDescent="0.25">
      <c r="A56" s="18"/>
      <c r="B56" s="18"/>
      <c r="C56" s="18"/>
      <c r="D56" s="18"/>
      <c r="E56" s="18"/>
      <c r="F56" s="18"/>
      <c r="G56" s="18"/>
      <c r="H56" s="18"/>
      <c r="I56" s="45"/>
      <c r="J56" s="75"/>
      <c r="K56" s="40"/>
      <c r="L56" s="2"/>
    </row>
    <row r="57" spans="1:12" x14ac:dyDescent="0.25">
      <c r="A57" s="26" t="s">
        <v>182</v>
      </c>
      <c r="B57" s="27"/>
      <c r="C57" s="27"/>
      <c r="D57" s="27"/>
      <c r="E57" s="27"/>
      <c r="F57" s="27"/>
      <c r="G57" s="27"/>
      <c r="H57" s="27"/>
      <c r="I57" s="27"/>
      <c r="J57" s="28"/>
      <c r="K57" s="29"/>
      <c r="L57" s="30"/>
    </row>
    <row r="58" spans="1:12" x14ac:dyDescent="0.25">
      <c r="A58" s="31" t="s">
        <v>192</v>
      </c>
      <c r="B58" s="31"/>
      <c r="C58" s="31"/>
      <c r="D58" s="31"/>
      <c r="E58" s="31"/>
      <c r="F58" s="31"/>
      <c r="G58" s="31"/>
      <c r="H58" s="31"/>
      <c r="I58" s="31"/>
      <c r="J58" s="32">
        <v>0</v>
      </c>
      <c r="K58" s="33">
        <v>0</v>
      </c>
      <c r="L58" s="39">
        <v>0</v>
      </c>
    </row>
    <row r="59" spans="1:12" x14ac:dyDescent="0.25">
      <c r="A59" s="31" t="s">
        <v>184</v>
      </c>
      <c r="B59" s="31"/>
      <c r="C59" s="31"/>
      <c r="D59" s="31"/>
      <c r="E59" s="31"/>
      <c r="F59" s="31"/>
      <c r="G59" s="31"/>
      <c r="H59" s="31"/>
      <c r="I59" s="31"/>
      <c r="J59" s="76">
        <v>0</v>
      </c>
      <c r="K59" s="33">
        <v>0</v>
      </c>
      <c r="L59" s="34">
        <v>0</v>
      </c>
    </row>
    <row r="60" spans="1:12" x14ac:dyDescent="0.25">
      <c r="A60" s="35" t="s">
        <v>185</v>
      </c>
      <c r="B60" s="35"/>
      <c r="C60" s="35"/>
      <c r="D60" s="35"/>
      <c r="E60" s="35"/>
      <c r="F60" s="35"/>
      <c r="G60" s="35"/>
      <c r="H60" s="35"/>
      <c r="I60" s="35"/>
      <c r="J60" s="36" t="s">
        <v>363</v>
      </c>
      <c r="K60" s="37" t="s">
        <v>363</v>
      </c>
      <c r="L60" s="38" t="s">
        <v>363</v>
      </c>
    </row>
    <row r="61" spans="1:12" x14ac:dyDescent="0.25">
      <c r="A61" s="31" t="s">
        <v>186</v>
      </c>
      <c r="B61" s="31"/>
      <c r="C61" s="31"/>
      <c r="D61" s="31"/>
      <c r="E61" s="31"/>
      <c r="F61" s="31"/>
      <c r="G61" s="31"/>
      <c r="H61" s="31"/>
      <c r="I61" s="31"/>
      <c r="J61" s="32">
        <v>0</v>
      </c>
      <c r="K61" s="33">
        <v>0</v>
      </c>
      <c r="L61" s="39">
        <v>0</v>
      </c>
    </row>
    <row r="62" spans="1:12" x14ac:dyDescent="0.25">
      <c r="A62" s="35" t="s">
        <v>187</v>
      </c>
      <c r="B62" s="35"/>
      <c r="C62" s="35"/>
      <c r="D62" s="35"/>
      <c r="E62" s="35"/>
      <c r="F62" s="35"/>
      <c r="G62" s="35"/>
      <c r="H62" s="35"/>
      <c r="I62" s="35"/>
      <c r="J62" s="36">
        <v>0</v>
      </c>
      <c r="K62" s="37">
        <v>0</v>
      </c>
      <c r="L62" s="38">
        <v>0</v>
      </c>
    </row>
    <row r="63" spans="1:12" x14ac:dyDescent="0.25">
      <c r="A63" s="35" t="s">
        <v>188</v>
      </c>
      <c r="B63" s="35"/>
      <c r="C63" s="35"/>
      <c r="D63" s="35"/>
      <c r="E63" s="35"/>
      <c r="F63" s="35"/>
      <c r="G63" s="35"/>
      <c r="H63" s="35"/>
      <c r="I63" s="35"/>
      <c r="J63" s="36">
        <v>0</v>
      </c>
      <c r="K63" s="37">
        <v>0</v>
      </c>
      <c r="L63" s="38">
        <v>0</v>
      </c>
    </row>
    <row r="64" spans="1:12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9"/>
      <c r="K64" s="40"/>
      <c r="L64" s="2"/>
    </row>
    <row r="65" spans="1:12" x14ac:dyDescent="0.25">
      <c r="A65" s="21" t="s">
        <v>193</v>
      </c>
      <c r="B65" s="67"/>
      <c r="C65" s="67"/>
      <c r="D65" s="67"/>
      <c r="E65" s="67"/>
      <c r="F65" s="67"/>
      <c r="G65" s="67"/>
      <c r="H65" s="67"/>
      <c r="I65" s="67"/>
      <c r="J65" s="68"/>
      <c r="K65" s="69"/>
      <c r="L65" s="70"/>
    </row>
    <row r="66" spans="1:12" x14ac:dyDescent="0.25">
      <c r="A66" s="18" t="s">
        <v>152</v>
      </c>
      <c r="B66" s="18"/>
      <c r="C66" s="18" t="s">
        <v>364</v>
      </c>
      <c r="D66" s="18" t="s">
        <v>508</v>
      </c>
      <c r="E66" s="22">
        <v>1</v>
      </c>
      <c r="F66" s="22"/>
      <c r="G66" s="22"/>
      <c r="H66" s="22"/>
      <c r="I66" s="22" t="s">
        <v>181</v>
      </c>
      <c r="J66" s="75"/>
      <c r="K66" s="71">
        <v>39340</v>
      </c>
      <c r="L66" s="24">
        <v>40520.200000000004</v>
      </c>
    </row>
    <row r="67" spans="1:12" x14ac:dyDescent="0.25">
      <c r="A67" s="26" t="s">
        <v>182</v>
      </c>
      <c r="B67" s="27"/>
      <c r="C67" s="27"/>
      <c r="D67" s="27"/>
      <c r="E67" s="27"/>
      <c r="F67" s="27"/>
      <c r="G67" s="27"/>
      <c r="H67" s="27"/>
      <c r="I67" s="27"/>
      <c r="J67" s="28"/>
      <c r="K67" s="29"/>
      <c r="L67" s="30"/>
    </row>
    <row r="68" spans="1:12" x14ac:dyDescent="0.25">
      <c r="A68" s="31" t="s">
        <v>194</v>
      </c>
      <c r="B68" s="31"/>
      <c r="C68" s="31"/>
      <c r="D68" s="31"/>
      <c r="E68" s="31"/>
      <c r="F68" s="31"/>
      <c r="G68" s="31"/>
      <c r="H68" s="31"/>
      <c r="I68" s="31"/>
      <c r="J68" s="32">
        <v>0</v>
      </c>
      <c r="K68" s="33">
        <v>39340</v>
      </c>
      <c r="L68" s="46">
        <v>40520.200000000004</v>
      </c>
    </row>
    <row r="69" spans="1:12" x14ac:dyDescent="0.25">
      <c r="A69" s="31" t="s">
        <v>184</v>
      </c>
      <c r="B69" s="31"/>
      <c r="C69" s="31"/>
      <c r="D69" s="31"/>
      <c r="E69" s="31"/>
      <c r="F69" s="31"/>
      <c r="G69" s="31"/>
      <c r="H69" s="31"/>
      <c r="I69" s="31"/>
      <c r="J69" s="32">
        <v>0</v>
      </c>
      <c r="K69" s="33">
        <v>0</v>
      </c>
      <c r="L69" s="46">
        <v>0</v>
      </c>
    </row>
    <row r="70" spans="1:12" x14ac:dyDescent="0.25">
      <c r="A70" s="35" t="s">
        <v>185</v>
      </c>
      <c r="B70" s="35"/>
      <c r="C70" s="35"/>
      <c r="D70" s="35"/>
      <c r="E70" s="35"/>
      <c r="F70" s="35"/>
      <c r="G70" s="35"/>
      <c r="H70" s="35"/>
      <c r="I70" s="35"/>
      <c r="J70" s="36" t="s">
        <v>363</v>
      </c>
      <c r="K70" s="37" t="s">
        <v>363</v>
      </c>
      <c r="L70" s="38" t="s">
        <v>363</v>
      </c>
    </row>
    <row r="71" spans="1:12" x14ac:dyDescent="0.25">
      <c r="A71" s="31" t="s">
        <v>186</v>
      </c>
      <c r="B71" s="31"/>
      <c r="C71" s="31"/>
      <c r="D71" s="31"/>
      <c r="E71" s="31"/>
      <c r="F71" s="31"/>
      <c r="G71" s="31"/>
      <c r="H71" s="31"/>
      <c r="I71" s="31"/>
      <c r="J71" s="32">
        <v>0</v>
      </c>
      <c r="K71" s="33">
        <v>0</v>
      </c>
      <c r="L71" s="39">
        <v>0</v>
      </c>
    </row>
    <row r="72" spans="1:12" x14ac:dyDescent="0.25">
      <c r="A72" s="35" t="s">
        <v>187</v>
      </c>
      <c r="B72" s="35"/>
      <c r="C72" s="35"/>
      <c r="D72" s="35"/>
      <c r="E72" s="35"/>
      <c r="F72" s="35"/>
      <c r="G72" s="35"/>
      <c r="H72" s="35"/>
      <c r="I72" s="35"/>
      <c r="J72" s="36">
        <v>0</v>
      </c>
      <c r="K72" s="37">
        <v>0</v>
      </c>
      <c r="L72" s="38">
        <v>0</v>
      </c>
    </row>
    <row r="73" spans="1:12" x14ac:dyDescent="0.25">
      <c r="A73" s="35" t="s">
        <v>188</v>
      </c>
      <c r="B73" s="35"/>
      <c r="C73" s="35"/>
      <c r="D73" s="35"/>
      <c r="E73" s="35"/>
      <c r="F73" s="35"/>
      <c r="G73" s="35"/>
      <c r="H73" s="35"/>
      <c r="I73" s="35"/>
      <c r="J73" s="36">
        <v>0</v>
      </c>
      <c r="K73" s="37">
        <v>39340</v>
      </c>
      <c r="L73" s="38">
        <v>40520.200000000004</v>
      </c>
    </row>
    <row r="74" spans="1:12" x14ac:dyDescent="0.25">
      <c r="A74" s="18"/>
      <c r="B74" s="18"/>
      <c r="C74" s="18"/>
      <c r="D74" s="18"/>
      <c r="E74" s="18"/>
      <c r="F74" s="18"/>
      <c r="G74" s="18"/>
      <c r="H74" s="18"/>
      <c r="I74" s="18"/>
      <c r="J74" s="19"/>
      <c r="K74" s="40"/>
      <c r="L74" s="2"/>
    </row>
    <row r="75" spans="1:12" x14ac:dyDescent="0.25">
      <c r="A75" s="18"/>
      <c r="B75" s="18"/>
      <c r="C75" s="18"/>
      <c r="D75" s="18"/>
      <c r="E75" s="18"/>
      <c r="F75" s="18"/>
      <c r="G75" s="18"/>
      <c r="H75" s="18"/>
      <c r="I75" s="18"/>
      <c r="J75" s="19"/>
      <c r="K75" s="40"/>
      <c r="L75" s="2"/>
    </row>
    <row r="76" spans="1:12" ht="15.75" x14ac:dyDescent="0.25">
      <c r="A76" s="77" t="s">
        <v>138</v>
      </c>
      <c r="B76" s="77"/>
      <c r="C76" s="77"/>
      <c r="D76" s="77"/>
      <c r="E76" s="77"/>
      <c r="F76" s="77"/>
      <c r="G76" s="77"/>
      <c r="H76" s="77"/>
      <c r="I76" s="77"/>
      <c r="J76" s="78"/>
      <c r="K76" s="79"/>
      <c r="L76" s="80"/>
    </row>
    <row r="77" spans="1:12" x14ac:dyDescent="0.25">
      <c r="A77" s="21" t="s">
        <v>195</v>
      </c>
      <c r="B77" s="67"/>
      <c r="C77" s="67"/>
      <c r="D77" s="67"/>
      <c r="E77" s="67"/>
      <c r="F77" s="67"/>
      <c r="G77" s="67"/>
      <c r="H77" s="67"/>
      <c r="I77" s="67"/>
      <c r="J77" s="68"/>
      <c r="K77" s="69"/>
      <c r="L77" s="70"/>
    </row>
    <row r="78" spans="1:12" x14ac:dyDescent="0.25">
      <c r="A78" s="26" t="s">
        <v>182</v>
      </c>
      <c r="B78" s="27"/>
      <c r="C78" s="27"/>
      <c r="D78" s="27"/>
      <c r="E78" s="27"/>
      <c r="F78" s="27"/>
      <c r="G78" s="27"/>
      <c r="H78" s="27"/>
      <c r="I78" s="27"/>
      <c r="J78" s="28"/>
      <c r="K78" s="29"/>
      <c r="L78" s="30"/>
    </row>
    <row r="79" spans="1:12" x14ac:dyDescent="0.25">
      <c r="A79" s="31" t="s">
        <v>196</v>
      </c>
      <c r="B79" s="31"/>
      <c r="C79" s="31"/>
      <c r="D79" s="31"/>
      <c r="E79" s="31"/>
      <c r="F79" s="31"/>
      <c r="G79" s="31"/>
      <c r="H79" s="31"/>
      <c r="I79" s="31"/>
      <c r="J79" s="32">
        <v>0</v>
      </c>
      <c r="K79" s="33">
        <v>0</v>
      </c>
      <c r="L79" s="39">
        <v>0</v>
      </c>
    </row>
    <row r="80" spans="1:12" x14ac:dyDescent="0.25">
      <c r="A80" s="31" t="s">
        <v>184</v>
      </c>
      <c r="B80" s="31"/>
      <c r="C80" s="31"/>
      <c r="D80" s="31"/>
      <c r="E80" s="31"/>
      <c r="F80" s="31"/>
      <c r="G80" s="31"/>
      <c r="H80" s="31"/>
      <c r="I80" s="31"/>
      <c r="J80" s="32">
        <v>0</v>
      </c>
      <c r="K80" s="33">
        <v>0</v>
      </c>
      <c r="L80" s="34">
        <v>0</v>
      </c>
    </row>
    <row r="81" spans="1:12" x14ac:dyDescent="0.25">
      <c r="A81" s="35" t="s">
        <v>185</v>
      </c>
      <c r="B81" s="35"/>
      <c r="C81" s="35"/>
      <c r="D81" s="35"/>
      <c r="E81" s="35"/>
      <c r="F81" s="35"/>
      <c r="G81" s="35"/>
      <c r="H81" s="35"/>
      <c r="I81" s="35"/>
      <c r="J81" s="36" t="s">
        <v>363</v>
      </c>
      <c r="K81" s="37" t="s">
        <v>363</v>
      </c>
      <c r="L81" s="38" t="s">
        <v>363</v>
      </c>
    </row>
    <row r="82" spans="1:12" x14ac:dyDescent="0.25">
      <c r="A82" s="31" t="s">
        <v>186</v>
      </c>
      <c r="B82" s="31"/>
      <c r="C82" s="31"/>
      <c r="D82" s="31"/>
      <c r="E82" s="31"/>
      <c r="F82" s="31"/>
      <c r="G82" s="31"/>
      <c r="H82" s="31"/>
      <c r="I82" s="31"/>
      <c r="J82" s="32">
        <v>0</v>
      </c>
      <c r="K82" s="33">
        <v>0</v>
      </c>
      <c r="L82" s="39">
        <v>0</v>
      </c>
    </row>
    <row r="83" spans="1:12" x14ac:dyDescent="0.25">
      <c r="A83" s="35" t="s">
        <v>187</v>
      </c>
      <c r="B83" s="35"/>
      <c r="C83" s="35"/>
      <c r="D83" s="35"/>
      <c r="E83" s="35"/>
      <c r="F83" s="35"/>
      <c r="G83" s="35"/>
      <c r="H83" s="35"/>
      <c r="I83" s="35"/>
      <c r="J83" s="36">
        <v>0</v>
      </c>
      <c r="K83" s="37">
        <v>0</v>
      </c>
      <c r="L83" s="38">
        <v>0</v>
      </c>
    </row>
    <row r="84" spans="1:12" x14ac:dyDescent="0.25">
      <c r="A84" s="35" t="s">
        <v>188</v>
      </c>
      <c r="B84" s="35"/>
      <c r="C84" s="35"/>
      <c r="D84" s="35"/>
      <c r="E84" s="35"/>
      <c r="F84" s="35"/>
      <c r="G84" s="35"/>
      <c r="H84" s="35"/>
      <c r="I84" s="35"/>
      <c r="J84" s="36">
        <v>0</v>
      </c>
      <c r="K84" s="37">
        <v>0</v>
      </c>
      <c r="L84" s="38">
        <v>0</v>
      </c>
    </row>
    <row r="85" spans="1:12" x14ac:dyDescent="0.25">
      <c r="A85" s="18"/>
      <c r="B85" s="18"/>
      <c r="C85" s="18"/>
      <c r="D85" s="18"/>
      <c r="E85" s="18"/>
      <c r="F85" s="18"/>
      <c r="G85" s="18"/>
      <c r="H85" s="18"/>
      <c r="I85" s="18"/>
      <c r="J85" s="42"/>
      <c r="K85" s="43"/>
      <c r="L85" s="18"/>
    </row>
    <row r="86" spans="1:12" x14ac:dyDescent="0.25">
      <c r="A86" s="21" t="s">
        <v>197</v>
      </c>
      <c r="B86" s="67"/>
      <c r="C86" s="67"/>
      <c r="D86" s="67"/>
      <c r="E86" s="67"/>
      <c r="F86" s="67"/>
      <c r="G86" s="67"/>
      <c r="H86" s="67"/>
      <c r="I86" s="67"/>
      <c r="J86" s="68"/>
      <c r="K86" s="69"/>
      <c r="L86" s="70"/>
    </row>
    <row r="87" spans="1:12" x14ac:dyDescent="0.25">
      <c r="A87" s="26" t="s">
        <v>182</v>
      </c>
      <c r="B87" s="27"/>
      <c r="C87" s="27"/>
      <c r="D87" s="27"/>
      <c r="E87" s="27"/>
      <c r="F87" s="27"/>
      <c r="G87" s="27"/>
      <c r="H87" s="27"/>
      <c r="I87" s="27"/>
      <c r="J87" s="28"/>
      <c r="K87" s="29"/>
      <c r="L87" s="30"/>
    </row>
    <row r="88" spans="1:12" x14ac:dyDescent="0.25">
      <c r="A88" s="31" t="s">
        <v>198</v>
      </c>
      <c r="B88" s="31"/>
      <c r="C88" s="31"/>
      <c r="D88" s="31"/>
      <c r="E88" s="31"/>
      <c r="F88" s="31"/>
      <c r="G88" s="31"/>
      <c r="H88" s="31"/>
      <c r="I88" s="31"/>
      <c r="J88" s="32">
        <v>0</v>
      </c>
      <c r="K88" s="33">
        <v>0</v>
      </c>
      <c r="L88" s="39">
        <v>0</v>
      </c>
    </row>
    <row r="89" spans="1:12" x14ac:dyDescent="0.25">
      <c r="A89" s="31" t="s">
        <v>184</v>
      </c>
      <c r="B89" s="31"/>
      <c r="C89" s="31"/>
      <c r="D89" s="31"/>
      <c r="E89" s="31"/>
      <c r="F89" s="31"/>
      <c r="G89" s="31"/>
      <c r="H89" s="31"/>
      <c r="I89" s="31"/>
      <c r="J89" s="32">
        <v>0</v>
      </c>
      <c r="K89" s="33">
        <v>0</v>
      </c>
      <c r="L89" s="34">
        <v>0</v>
      </c>
    </row>
    <row r="90" spans="1:12" x14ac:dyDescent="0.25">
      <c r="A90" s="35" t="s">
        <v>185</v>
      </c>
      <c r="B90" s="35"/>
      <c r="C90" s="35"/>
      <c r="D90" s="35"/>
      <c r="E90" s="35"/>
      <c r="F90" s="35"/>
      <c r="G90" s="35"/>
      <c r="H90" s="35"/>
      <c r="I90" s="35"/>
      <c r="J90" s="36" t="s">
        <v>363</v>
      </c>
      <c r="K90" s="37" t="s">
        <v>363</v>
      </c>
      <c r="L90" s="38" t="s">
        <v>363</v>
      </c>
    </row>
    <row r="91" spans="1:12" x14ac:dyDescent="0.25">
      <c r="A91" s="31" t="s">
        <v>186</v>
      </c>
      <c r="B91" s="31"/>
      <c r="C91" s="31"/>
      <c r="D91" s="31"/>
      <c r="E91" s="31"/>
      <c r="F91" s="31"/>
      <c r="G91" s="31"/>
      <c r="H91" s="31"/>
      <c r="I91" s="31"/>
      <c r="J91" s="32">
        <v>0</v>
      </c>
      <c r="K91" s="33">
        <v>0</v>
      </c>
      <c r="L91" s="39">
        <v>0</v>
      </c>
    </row>
    <row r="92" spans="1:12" x14ac:dyDescent="0.25">
      <c r="A92" s="35" t="s">
        <v>187</v>
      </c>
      <c r="B92" s="35"/>
      <c r="C92" s="35"/>
      <c r="D92" s="35"/>
      <c r="E92" s="35"/>
      <c r="F92" s="35"/>
      <c r="G92" s="35"/>
      <c r="H92" s="35"/>
      <c r="I92" s="35"/>
      <c r="J92" s="36">
        <v>0</v>
      </c>
      <c r="K92" s="37">
        <v>0</v>
      </c>
      <c r="L92" s="38">
        <v>0</v>
      </c>
    </row>
    <row r="93" spans="1:12" x14ac:dyDescent="0.25">
      <c r="A93" s="35" t="s">
        <v>188</v>
      </c>
      <c r="B93" s="35"/>
      <c r="C93" s="35"/>
      <c r="D93" s="35"/>
      <c r="E93" s="35"/>
      <c r="F93" s="35"/>
      <c r="G93" s="35"/>
      <c r="H93" s="35"/>
      <c r="I93" s="35"/>
      <c r="J93" s="36">
        <v>0</v>
      </c>
      <c r="K93" s="37">
        <v>0</v>
      </c>
      <c r="L93" s="38">
        <v>0</v>
      </c>
    </row>
    <row r="94" spans="1:12" x14ac:dyDescent="0.25">
      <c r="A94" s="18"/>
      <c r="B94" s="18"/>
      <c r="C94" s="18"/>
      <c r="D94" s="18"/>
      <c r="E94" s="18"/>
      <c r="F94" s="18"/>
      <c r="G94" s="18"/>
      <c r="H94" s="18"/>
      <c r="I94" s="18"/>
      <c r="J94" s="19"/>
      <c r="K94" s="40"/>
      <c r="L94" s="2"/>
    </row>
    <row r="95" spans="1:12" x14ac:dyDescent="0.25">
      <c r="A95" s="21" t="s">
        <v>199</v>
      </c>
      <c r="B95" s="67"/>
      <c r="C95" s="67"/>
      <c r="D95" s="67"/>
      <c r="E95" s="67"/>
      <c r="F95" s="67"/>
      <c r="G95" s="67"/>
      <c r="H95" s="67"/>
      <c r="I95" s="67"/>
      <c r="J95" s="68"/>
      <c r="K95" s="69"/>
      <c r="L95" s="70"/>
    </row>
    <row r="96" spans="1:12" x14ac:dyDescent="0.25">
      <c r="A96" s="26" t="s">
        <v>182</v>
      </c>
      <c r="B96" s="27"/>
      <c r="C96" s="27"/>
      <c r="D96" s="27"/>
      <c r="E96" s="27"/>
      <c r="F96" s="27"/>
      <c r="G96" s="27"/>
      <c r="H96" s="27"/>
      <c r="I96" s="27"/>
      <c r="J96" s="28"/>
      <c r="K96" s="29"/>
      <c r="L96" s="30"/>
    </row>
    <row r="97" spans="1:12" x14ac:dyDescent="0.25">
      <c r="A97" s="31" t="s">
        <v>200</v>
      </c>
      <c r="B97" s="31"/>
      <c r="C97" s="31"/>
      <c r="D97" s="31"/>
      <c r="E97" s="31"/>
      <c r="F97" s="31"/>
      <c r="G97" s="31"/>
      <c r="H97" s="31"/>
      <c r="I97" s="31"/>
      <c r="J97" s="32">
        <v>0</v>
      </c>
      <c r="K97" s="33">
        <v>0</v>
      </c>
      <c r="L97" s="39">
        <v>0</v>
      </c>
    </row>
    <row r="98" spans="1:12" x14ac:dyDescent="0.25">
      <c r="A98" s="31" t="s">
        <v>201</v>
      </c>
      <c r="B98" s="31"/>
      <c r="C98" s="31"/>
      <c r="D98" s="31"/>
      <c r="E98" s="31"/>
      <c r="F98" s="31"/>
      <c r="G98" s="31"/>
      <c r="H98" s="31"/>
      <c r="I98" s="31"/>
      <c r="J98" s="32">
        <v>0</v>
      </c>
      <c r="K98" s="33">
        <v>0</v>
      </c>
      <c r="L98" s="34">
        <v>0</v>
      </c>
    </row>
    <row r="99" spans="1:12" x14ac:dyDescent="0.25">
      <c r="A99" s="35" t="s">
        <v>185</v>
      </c>
      <c r="B99" s="35"/>
      <c r="C99" s="35"/>
      <c r="D99" s="35"/>
      <c r="E99" s="35"/>
      <c r="F99" s="35"/>
      <c r="G99" s="35"/>
      <c r="H99" s="35"/>
      <c r="I99" s="35"/>
      <c r="J99" s="36" t="s">
        <v>363</v>
      </c>
      <c r="K99" s="37" t="s">
        <v>363</v>
      </c>
      <c r="L99" s="38" t="s">
        <v>363</v>
      </c>
    </row>
    <row r="100" spans="1:12" x14ac:dyDescent="0.25">
      <c r="A100" s="31" t="s">
        <v>186</v>
      </c>
      <c r="B100" s="31"/>
      <c r="C100" s="31"/>
      <c r="D100" s="31"/>
      <c r="E100" s="31"/>
      <c r="F100" s="31"/>
      <c r="G100" s="31"/>
      <c r="H100" s="31"/>
      <c r="I100" s="31"/>
      <c r="J100" s="32">
        <v>0</v>
      </c>
      <c r="K100" s="33">
        <v>0</v>
      </c>
      <c r="L100" s="39">
        <v>0</v>
      </c>
    </row>
    <row r="101" spans="1:12" x14ac:dyDescent="0.25">
      <c r="A101" s="35" t="s">
        <v>187</v>
      </c>
      <c r="B101" s="35"/>
      <c r="C101" s="35"/>
      <c r="D101" s="35"/>
      <c r="E101" s="35"/>
      <c r="F101" s="35"/>
      <c r="G101" s="35"/>
      <c r="H101" s="35"/>
      <c r="I101" s="35"/>
      <c r="J101" s="36">
        <v>0</v>
      </c>
      <c r="K101" s="37">
        <v>0</v>
      </c>
      <c r="L101" s="38">
        <v>0</v>
      </c>
    </row>
    <row r="102" spans="1:12" x14ac:dyDescent="0.25">
      <c r="A102" s="35" t="s">
        <v>188</v>
      </c>
      <c r="B102" s="35"/>
      <c r="C102" s="35"/>
      <c r="D102" s="35"/>
      <c r="E102" s="35"/>
      <c r="F102" s="35"/>
      <c r="G102" s="35"/>
      <c r="H102" s="35"/>
      <c r="I102" s="35"/>
      <c r="J102" s="36">
        <v>0</v>
      </c>
      <c r="K102" s="37">
        <v>0</v>
      </c>
      <c r="L102" s="38">
        <v>0</v>
      </c>
    </row>
    <row r="103" spans="1:12" x14ac:dyDescent="0.25">
      <c r="A103" s="18"/>
      <c r="B103" s="18"/>
      <c r="C103" s="18"/>
      <c r="D103" s="18"/>
      <c r="E103" s="18"/>
      <c r="F103" s="18"/>
      <c r="G103" s="18"/>
      <c r="H103" s="18"/>
      <c r="I103" s="18"/>
      <c r="J103" s="19"/>
      <c r="K103" s="40"/>
      <c r="L103" s="2"/>
    </row>
    <row r="104" spans="1:12" x14ac:dyDescent="0.25">
      <c r="A104" s="21" t="s">
        <v>202</v>
      </c>
      <c r="B104" s="67"/>
      <c r="C104" s="67"/>
      <c r="D104" s="67"/>
      <c r="E104" s="67"/>
      <c r="F104" s="67"/>
      <c r="G104" s="67"/>
      <c r="H104" s="67"/>
      <c r="I104" s="67"/>
      <c r="J104" s="68"/>
      <c r="K104" s="69"/>
      <c r="L104" s="70"/>
    </row>
    <row r="105" spans="1:12" x14ac:dyDescent="0.25">
      <c r="A105" s="26" t="s">
        <v>182</v>
      </c>
      <c r="B105" s="27"/>
      <c r="C105" s="27"/>
      <c r="D105" s="27"/>
      <c r="E105" s="27"/>
      <c r="F105" s="27"/>
      <c r="G105" s="27"/>
      <c r="H105" s="27"/>
      <c r="I105" s="27"/>
      <c r="J105" s="28"/>
      <c r="K105" s="29"/>
      <c r="L105" s="30"/>
    </row>
    <row r="106" spans="1:12" x14ac:dyDescent="0.25">
      <c r="A106" s="31" t="s">
        <v>203</v>
      </c>
      <c r="B106" s="31"/>
      <c r="C106" s="31"/>
      <c r="D106" s="31"/>
      <c r="E106" s="31"/>
      <c r="F106" s="31"/>
      <c r="G106" s="31"/>
      <c r="H106" s="31"/>
      <c r="I106" s="31"/>
      <c r="J106" s="32">
        <v>0</v>
      </c>
      <c r="K106" s="33">
        <v>0</v>
      </c>
      <c r="L106" s="39">
        <v>0</v>
      </c>
    </row>
    <row r="107" spans="1:12" x14ac:dyDescent="0.25">
      <c r="A107" s="31" t="s">
        <v>201</v>
      </c>
      <c r="B107" s="31"/>
      <c r="C107" s="31"/>
      <c r="D107" s="31"/>
      <c r="E107" s="31"/>
      <c r="F107" s="31"/>
      <c r="G107" s="31"/>
      <c r="H107" s="31"/>
      <c r="I107" s="31"/>
      <c r="J107" s="32">
        <v>0</v>
      </c>
      <c r="K107" s="33">
        <v>0</v>
      </c>
      <c r="L107" s="34">
        <v>0</v>
      </c>
    </row>
    <row r="108" spans="1:12" x14ac:dyDescent="0.25">
      <c r="A108" s="35" t="s">
        <v>185</v>
      </c>
      <c r="B108" s="35"/>
      <c r="C108" s="35"/>
      <c r="D108" s="35"/>
      <c r="E108" s="35"/>
      <c r="F108" s="35"/>
      <c r="G108" s="35"/>
      <c r="H108" s="35"/>
      <c r="I108" s="35"/>
      <c r="J108" s="36" t="s">
        <v>363</v>
      </c>
      <c r="K108" s="37" t="s">
        <v>363</v>
      </c>
      <c r="L108" s="38" t="s">
        <v>363</v>
      </c>
    </row>
    <row r="109" spans="1:12" x14ac:dyDescent="0.25">
      <c r="A109" s="31" t="s">
        <v>186</v>
      </c>
      <c r="B109" s="31"/>
      <c r="C109" s="31"/>
      <c r="D109" s="31"/>
      <c r="E109" s="31"/>
      <c r="F109" s="31"/>
      <c r="G109" s="31"/>
      <c r="H109" s="31"/>
      <c r="I109" s="31"/>
      <c r="J109" s="32">
        <v>0</v>
      </c>
      <c r="K109" s="33">
        <v>0</v>
      </c>
      <c r="L109" s="39">
        <v>0</v>
      </c>
    </row>
    <row r="110" spans="1:12" x14ac:dyDescent="0.25">
      <c r="A110" s="35" t="s">
        <v>187</v>
      </c>
      <c r="B110" s="35"/>
      <c r="C110" s="35"/>
      <c r="D110" s="35"/>
      <c r="E110" s="35"/>
      <c r="F110" s="35"/>
      <c r="G110" s="35"/>
      <c r="H110" s="35"/>
      <c r="I110" s="35"/>
      <c r="J110" s="36">
        <v>0</v>
      </c>
      <c r="K110" s="37">
        <v>0</v>
      </c>
      <c r="L110" s="38">
        <v>0</v>
      </c>
    </row>
    <row r="111" spans="1:12" x14ac:dyDescent="0.25">
      <c r="A111" s="35" t="s">
        <v>188</v>
      </c>
      <c r="B111" s="35"/>
      <c r="C111" s="35"/>
      <c r="D111" s="35"/>
      <c r="E111" s="35"/>
      <c r="F111" s="35"/>
      <c r="G111" s="35"/>
      <c r="H111" s="35"/>
      <c r="I111" s="35"/>
      <c r="J111" s="36">
        <v>0</v>
      </c>
      <c r="K111" s="37">
        <v>0</v>
      </c>
      <c r="L111" s="38">
        <v>0</v>
      </c>
    </row>
    <row r="112" spans="1:12" x14ac:dyDescent="0.25">
      <c r="A112" s="18"/>
      <c r="B112" s="18"/>
      <c r="C112" s="18"/>
      <c r="D112" s="18"/>
      <c r="E112" s="18"/>
      <c r="F112" s="18"/>
      <c r="G112" s="18"/>
      <c r="H112" s="18"/>
      <c r="I112" s="18"/>
      <c r="J112" s="19"/>
      <c r="K112" s="40"/>
      <c r="L112" s="2"/>
    </row>
    <row r="113" spans="1:12" x14ac:dyDescent="0.25">
      <c r="A113" s="21" t="s">
        <v>204</v>
      </c>
      <c r="B113" s="67"/>
      <c r="C113" s="67"/>
      <c r="D113" s="67"/>
      <c r="E113" s="67"/>
      <c r="F113" s="67"/>
      <c r="G113" s="67"/>
      <c r="H113" s="67"/>
      <c r="I113" s="67"/>
      <c r="J113" s="68"/>
      <c r="K113" s="69"/>
      <c r="L113" s="70"/>
    </row>
    <row r="114" spans="1:12" x14ac:dyDescent="0.25">
      <c r="A114" s="26" t="s">
        <v>182</v>
      </c>
      <c r="B114" s="27"/>
      <c r="C114" s="27"/>
      <c r="D114" s="27"/>
      <c r="E114" s="27"/>
      <c r="F114" s="27"/>
      <c r="G114" s="27"/>
      <c r="H114" s="27"/>
      <c r="I114" s="27"/>
      <c r="J114" s="28"/>
      <c r="K114" s="29"/>
      <c r="L114" s="30"/>
    </row>
    <row r="115" spans="1:12" x14ac:dyDescent="0.25">
      <c r="A115" s="31" t="s">
        <v>205</v>
      </c>
      <c r="B115" s="31"/>
      <c r="C115" s="31"/>
      <c r="D115" s="31"/>
      <c r="E115" s="31"/>
      <c r="F115" s="31"/>
      <c r="G115" s="31"/>
      <c r="H115" s="31"/>
      <c r="I115" s="31"/>
      <c r="J115" s="32">
        <v>0</v>
      </c>
      <c r="K115" s="33">
        <v>0</v>
      </c>
      <c r="L115" s="39">
        <v>0</v>
      </c>
    </row>
    <row r="116" spans="1:12" x14ac:dyDescent="0.25">
      <c r="A116" s="31" t="s">
        <v>201</v>
      </c>
      <c r="B116" s="31"/>
      <c r="C116" s="31"/>
      <c r="D116" s="31"/>
      <c r="E116" s="31"/>
      <c r="F116" s="31"/>
      <c r="G116" s="31"/>
      <c r="H116" s="31"/>
      <c r="I116" s="31"/>
      <c r="J116" s="32">
        <v>0</v>
      </c>
      <c r="K116" s="41">
        <v>0</v>
      </c>
      <c r="L116" s="34">
        <v>0</v>
      </c>
    </row>
    <row r="117" spans="1:12" x14ac:dyDescent="0.25">
      <c r="A117" s="35" t="s">
        <v>185</v>
      </c>
      <c r="B117" s="35"/>
      <c r="C117" s="35"/>
      <c r="D117" s="35"/>
      <c r="E117" s="35"/>
      <c r="F117" s="35"/>
      <c r="G117" s="35"/>
      <c r="H117" s="35"/>
      <c r="I117" s="35"/>
      <c r="J117" s="36" t="s">
        <v>363</v>
      </c>
      <c r="K117" s="37" t="s">
        <v>363</v>
      </c>
      <c r="L117" s="38" t="s">
        <v>363</v>
      </c>
    </row>
    <row r="118" spans="1:12" x14ac:dyDescent="0.25">
      <c r="A118" s="31" t="s">
        <v>186</v>
      </c>
      <c r="B118" s="31"/>
      <c r="C118" s="31"/>
      <c r="D118" s="31"/>
      <c r="E118" s="31"/>
      <c r="F118" s="31"/>
      <c r="G118" s="31"/>
      <c r="H118" s="31"/>
      <c r="I118" s="31"/>
      <c r="J118" s="32">
        <v>0</v>
      </c>
      <c r="K118" s="33">
        <v>0</v>
      </c>
      <c r="L118" s="39">
        <v>0</v>
      </c>
    </row>
    <row r="119" spans="1:12" x14ac:dyDescent="0.25">
      <c r="A119" s="35" t="s">
        <v>187</v>
      </c>
      <c r="B119" s="35"/>
      <c r="C119" s="35"/>
      <c r="D119" s="35"/>
      <c r="E119" s="35"/>
      <c r="F119" s="35"/>
      <c r="G119" s="35"/>
      <c r="H119" s="35"/>
      <c r="I119" s="35"/>
      <c r="J119" s="36">
        <v>0</v>
      </c>
      <c r="K119" s="37">
        <v>0</v>
      </c>
      <c r="L119" s="38">
        <v>0</v>
      </c>
    </row>
    <row r="120" spans="1:12" x14ac:dyDescent="0.25">
      <c r="A120" s="35" t="s">
        <v>188</v>
      </c>
      <c r="B120" s="35"/>
      <c r="C120" s="35"/>
      <c r="D120" s="35"/>
      <c r="E120" s="35"/>
      <c r="F120" s="35"/>
      <c r="G120" s="35"/>
      <c r="H120" s="35"/>
      <c r="I120" s="35"/>
      <c r="J120" s="36">
        <v>0</v>
      </c>
      <c r="K120" s="37">
        <v>0</v>
      </c>
      <c r="L120" s="38">
        <v>0</v>
      </c>
    </row>
    <row r="121" spans="1:12" x14ac:dyDescent="0.25">
      <c r="A121" s="18"/>
      <c r="B121" s="18"/>
      <c r="C121" s="18"/>
      <c r="D121" s="18"/>
      <c r="E121" s="18"/>
      <c r="F121" s="18"/>
      <c r="G121" s="18"/>
      <c r="H121" s="18"/>
      <c r="I121" s="18"/>
      <c r="J121" s="19"/>
      <c r="K121" s="40"/>
      <c r="L121" s="2"/>
    </row>
    <row r="122" spans="1:12" x14ac:dyDescent="0.25">
      <c r="A122" s="21" t="s">
        <v>206</v>
      </c>
      <c r="B122" s="67"/>
      <c r="C122" s="67"/>
      <c r="D122" s="67"/>
      <c r="E122" s="67"/>
      <c r="F122" s="67"/>
      <c r="G122" s="67"/>
      <c r="H122" s="67"/>
      <c r="I122" s="67"/>
      <c r="J122" s="68"/>
      <c r="K122" s="69"/>
      <c r="L122" s="70"/>
    </row>
    <row r="123" spans="1:12" x14ac:dyDescent="0.25">
      <c r="A123" s="26" t="s">
        <v>182</v>
      </c>
      <c r="B123" s="27"/>
      <c r="C123" s="27"/>
      <c r="D123" s="27"/>
      <c r="E123" s="27"/>
      <c r="F123" s="27"/>
      <c r="G123" s="27"/>
      <c r="H123" s="27"/>
      <c r="I123" s="27"/>
      <c r="J123" s="28"/>
      <c r="K123" s="29"/>
      <c r="L123" s="30"/>
    </row>
    <row r="124" spans="1:12" x14ac:dyDescent="0.25">
      <c r="A124" s="31" t="s">
        <v>207</v>
      </c>
      <c r="B124" s="31"/>
      <c r="C124" s="31"/>
      <c r="D124" s="31"/>
      <c r="E124" s="31"/>
      <c r="F124" s="31"/>
      <c r="G124" s="31"/>
      <c r="H124" s="31"/>
      <c r="I124" s="31"/>
      <c r="J124" s="32">
        <v>0</v>
      </c>
      <c r="K124" s="33">
        <v>0</v>
      </c>
      <c r="L124" s="39">
        <v>0</v>
      </c>
    </row>
    <row r="125" spans="1:12" x14ac:dyDescent="0.25">
      <c r="A125" s="31" t="s">
        <v>201</v>
      </c>
      <c r="B125" s="31"/>
      <c r="C125" s="31"/>
      <c r="D125" s="31"/>
      <c r="E125" s="31"/>
      <c r="F125" s="31"/>
      <c r="G125" s="31"/>
      <c r="H125" s="31"/>
      <c r="I125" s="31"/>
      <c r="J125" s="32">
        <v>0</v>
      </c>
      <c r="K125" s="41">
        <v>0</v>
      </c>
      <c r="L125" s="81">
        <v>0</v>
      </c>
    </row>
    <row r="126" spans="1:12" x14ac:dyDescent="0.25">
      <c r="A126" s="35" t="s">
        <v>185</v>
      </c>
      <c r="B126" s="35"/>
      <c r="C126" s="35"/>
      <c r="D126" s="35"/>
      <c r="E126" s="35"/>
      <c r="F126" s="35"/>
      <c r="G126" s="35"/>
      <c r="H126" s="35"/>
      <c r="I126" s="35"/>
      <c r="J126" s="36" t="s">
        <v>363</v>
      </c>
      <c r="K126" s="37" t="s">
        <v>363</v>
      </c>
      <c r="L126" s="38" t="s">
        <v>363</v>
      </c>
    </row>
    <row r="127" spans="1:12" x14ac:dyDescent="0.25">
      <c r="A127" s="31" t="s">
        <v>186</v>
      </c>
      <c r="B127" s="31"/>
      <c r="C127" s="31"/>
      <c r="D127" s="31"/>
      <c r="E127" s="31"/>
      <c r="F127" s="31"/>
      <c r="G127" s="31"/>
      <c r="H127" s="31"/>
      <c r="I127" s="31"/>
      <c r="J127" s="32">
        <v>0</v>
      </c>
      <c r="K127" s="33">
        <v>0</v>
      </c>
      <c r="L127" s="39">
        <v>0</v>
      </c>
    </row>
    <row r="128" spans="1:12" x14ac:dyDescent="0.25">
      <c r="A128" s="35" t="s">
        <v>187</v>
      </c>
      <c r="B128" s="35"/>
      <c r="C128" s="35"/>
      <c r="D128" s="35"/>
      <c r="E128" s="35"/>
      <c r="F128" s="35"/>
      <c r="G128" s="35"/>
      <c r="H128" s="35"/>
      <c r="I128" s="35"/>
      <c r="J128" s="36">
        <v>0</v>
      </c>
      <c r="K128" s="37">
        <v>0</v>
      </c>
      <c r="L128" s="38">
        <v>0</v>
      </c>
    </row>
    <row r="129" spans="1:12" x14ac:dyDescent="0.25">
      <c r="A129" s="35" t="s">
        <v>188</v>
      </c>
      <c r="B129" s="35"/>
      <c r="C129" s="35"/>
      <c r="D129" s="35"/>
      <c r="E129" s="35"/>
      <c r="F129" s="35"/>
      <c r="G129" s="35"/>
      <c r="H129" s="35"/>
      <c r="I129" s="35"/>
      <c r="J129" s="36">
        <v>0</v>
      </c>
      <c r="K129" s="37">
        <v>0</v>
      </c>
      <c r="L129" s="38">
        <v>0</v>
      </c>
    </row>
    <row r="130" spans="1:12" x14ac:dyDescent="0.25">
      <c r="A130" s="18"/>
      <c r="B130" s="18"/>
      <c r="C130" s="18"/>
      <c r="D130" s="18"/>
      <c r="E130" s="18"/>
      <c r="F130" s="18"/>
      <c r="G130" s="18"/>
      <c r="H130" s="18"/>
      <c r="I130" s="18"/>
      <c r="J130" s="19"/>
      <c r="K130" s="40"/>
      <c r="L130" s="2"/>
    </row>
    <row r="131" spans="1:12" x14ac:dyDescent="0.25">
      <c r="A131" s="21" t="s">
        <v>208</v>
      </c>
      <c r="B131" s="67"/>
      <c r="C131" s="67"/>
      <c r="D131" s="67"/>
      <c r="E131" s="67"/>
      <c r="F131" s="67"/>
      <c r="G131" s="67"/>
      <c r="H131" s="67"/>
      <c r="I131" s="67"/>
      <c r="J131" s="68"/>
      <c r="K131" s="69"/>
      <c r="L131" s="70"/>
    </row>
    <row r="132" spans="1:12" x14ac:dyDescent="0.25">
      <c r="A132" s="26" t="s">
        <v>182</v>
      </c>
      <c r="B132" s="27"/>
      <c r="C132" s="27"/>
      <c r="D132" s="27"/>
      <c r="E132" s="27"/>
      <c r="F132" s="27"/>
      <c r="G132" s="27"/>
      <c r="H132" s="27"/>
      <c r="I132" s="27"/>
      <c r="J132" s="28"/>
      <c r="K132" s="29"/>
      <c r="L132" s="30"/>
    </row>
    <row r="133" spans="1:12" x14ac:dyDescent="0.25">
      <c r="A133" s="31" t="s">
        <v>209</v>
      </c>
      <c r="B133" s="31"/>
      <c r="C133" s="31"/>
      <c r="D133" s="31"/>
      <c r="E133" s="31"/>
      <c r="F133" s="31"/>
      <c r="G133" s="31"/>
      <c r="H133" s="31"/>
      <c r="I133" s="31"/>
      <c r="J133" s="32">
        <v>0</v>
      </c>
      <c r="K133" s="33">
        <v>0</v>
      </c>
      <c r="L133" s="39">
        <v>0</v>
      </c>
    </row>
    <row r="134" spans="1:12" x14ac:dyDescent="0.25">
      <c r="A134" s="31" t="s">
        <v>210</v>
      </c>
      <c r="B134" s="31"/>
      <c r="C134" s="31"/>
      <c r="D134" s="31"/>
      <c r="E134" s="31"/>
      <c r="F134" s="31"/>
      <c r="G134" s="31"/>
      <c r="H134" s="31"/>
      <c r="I134" s="31"/>
      <c r="J134" s="32">
        <v>0</v>
      </c>
      <c r="K134" s="33">
        <v>0</v>
      </c>
      <c r="L134" s="34">
        <v>0</v>
      </c>
    </row>
    <row r="135" spans="1:12" x14ac:dyDescent="0.25">
      <c r="A135" s="35" t="s">
        <v>185</v>
      </c>
      <c r="B135" s="35"/>
      <c r="C135" s="35"/>
      <c r="D135" s="35"/>
      <c r="E135" s="35"/>
      <c r="F135" s="35"/>
      <c r="G135" s="35"/>
      <c r="H135" s="35"/>
      <c r="I135" s="35"/>
      <c r="J135" s="36" t="s">
        <v>363</v>
      </c>
      <c r="K135" s="37" t="s">
        <v>363</v>
      </c>
      <c r="L135" s="38" t="s">
        <v>363</v>
      </c>
    </row>
    <row r="136" spans="1:12" x14ac:dyDescent="0.25">
      <c r="A136" s="31" t="s">
        <v>186</v>
      </c>
      <c r="B136" s="31"/>
      <c r="C136" s="31"/>
      <c r="D136" s="31"/>
      <c r="E136" s="31"/>
      <c r="F136" s="31"/>
      <c r="G136" s="31"/>
      <c r="H136" s="31"/>
      <c r="I136" s="31"/>
      <c r="J136" s="32">
        <v>0</v>
      </c>
      <c r="K136" s="33">
        <v>0</v>
      </c>
      <c r="L136" s="39">
        <v>0</v>
      </c>
    </row>
    <row r="137" spans="1:12" x14ac:dyDescent="0.25">
      <c r="A137" s="35" t="s">
        <v>187</v>
      </c>
      <c r="B137" s="35"/>
      <c r="C137" s="35"/>
      <c r="D137" s="35"/>
      <c r="E137" s="35"/>
      <c r="F137" s="35"/>
      <c r="G137" s="35"/>
      <c r="H137" s="35"/>
      <c r="I137" s="35"/>
      <c r="J137" s="36">
        <v>0</v>
      </c>
      <c r="K137" s="37">
        <v>0</v>
      </c>
      <c r="L137" s="38">
        <v>0</v>
      </c>
    </row>
    <row r="138" spans="1:12" x14ac:dyDescent="0.25">
      <c r="A138" s="35" t="s">
        <v>188</v>
      </c>
      <c r="B138" s="35"/>
      <c r="C138" s="35"/>
      <c r="D138" s="35"/>
      <c r="E138" s="35"/>
      <c r="F138" s="35"/>
      <c r="G138" s="35"/>
      <c r="H138" s="35"/>
      <c r="I138" s="35"/>
      <c r="J138" s="36">
        <v>0</v>
      </c>
      <c r="K138" s="37">
        <v>0</v>
      </c>
      <c r="L138" s="38">
        <v>0</v>
      </c>
    </row>
    <row r="139" spans="1:12" x14ac:dyDescent="0.25">
      <c r="A139" s="18"/>
      <c r="B139" s="18"/>
      <c r="C139" s="18"/>
      <c r="D139" s="18"/>
      <c r="E139" s="18"/>
      <c r="F139" s="18"/>
      <c r="G139" s="18"/>
      <c r="H139" s="18"/>
      <c r="I139" s="18"/>
      <c r="J139" s="19"/>
      <c r="K139" s="40"/>
      <c r="L139" s="2"/>
    </row>
    <row r="140" spans="1:12" x14ac:dyDescent="0.25">
      <c r="A140" s="21" t="s">
        <v>211</v>
      </c>
      <c r="B140" s="67"/>
      <c r="C140" s="67"/>
      <c r="D140" s="67"/>
      <c r="E140" s="67"/>
      <c r="F140" s="67"/>
      <c r="G140" s="67"/>
      <c r="H140" s="67"/>
      <c r="I140" s="67"/>
      <c r="J140" s="68"/>
      <c r="K140" s="69"/>
      <c r="L140" s="70"/>
    </row>
    <row r="141" spans="1:12" x14ac:dyDescent="0.25">
      <c r="A141" s="26" t="s">
        <v>182</v>
      </c>
      <c r="B141" s="27"/>
      <c r="C141" s="27"/>
      <c r="D141" s="27"/>
      <c r="E141" s="27"/>
      <c r="F141" s="27"/>
      <c r="G141" s="27"/>
      <c r="H141" s="27"/>
      <c r="I141" s="27"/>
      <c r="J141" s="28"/>
      <c r="K141" s="29"/>
      <c r="L141" s="30"/>
    </row>
    <row r="142" spans="1:12" x14ac:dyDescent="0.25">
      <c r="A142" s="31" t="s">
        <v>212</v>
      </c>
      <c r="B142" s="31"/>
      <c r="C142" s="31"/>
      <c r="D142" s="31"/>
      <c r="E142" s="31"/>
      <c r="F142" s="31"/>
      <c r="G142" s="31"/>
      <c r="H142" s="31"/>
      <c r="I142" s="31"/>
      <c r="J142" s="32">
        <v>0</v>
      </c>
      <c r="K142" s="33">
        <v>0</v>
      </c>
      <c r="L142" s="39">
        <v>0</v>
      </c>
    </row>
    <row r="143" spans="1:12" x14ac:dyDescent="0.25">
      <c r="A143" s="31" t="s">
        <v>201</v>
      </c>
      <c r="B143" s="31"/>
      <c r="C143" s="31"/>
      <c r="D143" s="31"/>
      <c r="E143" s="31"/>
      <c r="F143" s="31"/>
      <c r="G143" s="31"/>
      <c r="H143" s="31"/>
      <c r="I143" s="31"/>
      <c r="J143" s="32">
        <v>0</v>
      </c>
      <c r="K143" s="33">
        <v>0</v>
      </c>
      <c r="L143" s="34">
        <v>0</v>
      </c>
    </row>
    <row r="144" spans="1:12" x14ac:dyDescent="0.25">
      <c r="A144" s="35" t="s">
        <v>185</v>
      </c>
      <c r="B144" s="35"/>
      <c r="C144" s="35"/>
      <c r="D144" s="35"/>
      <c r="E144" s="35"/>
      <c r="F144" s="35"/>
      <c r="G144" s="35"/>
      <c r="H144" s="35"/>
      <c r="I144" s="35"/>
      <c r="J144" s="36" t="s">
        <v>363</v>
      </c>
      <c r="K144" s="37" t="s">
        <v>363</v>
      </c>
      <c r="L144" s="38" t="s">
        <v>363</v>
      </c>
    </row>
    <row r="145" spans="1:12" x14ac:dyDescent="0.25">
      <c r="A145" s="31" t="s">
        <v>186</v>
      </c>
      <c r="B145" s="31"/>
      <c r="C145" s="31"/>
      <c r="D145" s="31"/>
      <c r="E145" s="31"/>
      <c r="F145" s="31"/>
      <c r="G145" s="31"/>
      <c r="H145" s="31"/>
      <c r="I145" s="31"/>
      <c r="J145" s="32">
        <v>0</v>
      </c>
      <c r="K145" s="33">
        <v>0</v>
      </c>
      <c r="L145" s="39">
        <v>0</v>
      </c>
    </row>
    <row r="146" spans="1:12" x14ac:dyDescent="0.25">
      <c r="A146" s="35" t="s">
        <v>187</v>
      </c>
      <c r="B146" s="35"/>
      <c r="C146" s="35"/>
      <c r="D146" s="35"/>
      <c r="E146" s="35"/>
      <c r="F146" s="35"/>
      <c r="G146" s="35"/>
      <c r="H146" s="35"/>
      <c r="I146" s="35"/>
      <c r="J146" s="36">
        <v>0</v>
      </c>
      <c r="K146" s="37">
        <v>0</v>
      </c>
      <c r="L146" s="38">
        <v>0</v>
      </c>
    </row>
    <row r="147" spans="1:12" x14ac:dyDescent="0.25">
      <c r="A147" s="35" t="s">
        <v>188</v>
      </c>
      <c r="B147" s="35"/>
      <c r="C147" s="35"/>
      <c r="D147" s="35"/>
      <c r="E147" s="35"/>
      <c r="F147" s="35"/>
      <c r="G147" s="35"/>
      <c r="H147" s="35"/>
      <c r="I147" s="35"/>
      <c r="J147" s="36">
        <v>0</v>
      </c>
      <c r="K147" s="37">
        <v>0</v>
      </c>
      <c r="L147" s="38">
        <v>0</v>
      </c>
    </row>
    <row r="148" spans="1:12" x14ac:dyDescent="0.25">
      <c r="A148" s="18"/>
      <c r="B148" s="18"/>
      <c r="C148" s="18"/>
      <c r="D148" s="18"/>
      <c r="E148" s="18"/>
      <c r="F148" s="18"/>
      <c r="G148" s="18"/>
      <c r="H148" s="18"/>
      <c r="I148" s="18"/>
      <c r="J148" s="19"/>
      <c r="K148" s="40"/>
      <c r="L148" s="2"/>
    </row>
    <row r="149" spans="1:12" x14ac:dyDescent="0.25">
      <c r="A149" s="18"/>
      <c r="B149" s="18"/>
      <c r="C149" s="18"/>
      <c r="D149" s="18"/>
      <c r="E149" s="18"/>
      <c r="F149" s="18"/>
      <c r="G149" s="18"/>
      <c r="H149" s="18"/>
      <c r="I149" s="18"/>
      <c r="J149" s="19"/>
      <c r="K149" s="40"/>
      <c r="L149" s="2"/>
    </row>
    <row r="150" spans="1:12" x14ac:dyDescent="0.25">
      <c r="A150" s="18"/>
      <c r="B150" s="18"/>
      <c r="C150" s="18"/>
      <c r="D150" s="18"/>
      <c r="E150" s="18"/>
      <c r="F150" s="18"/>
      <c r="G150" s="18"/>
      <c r="H150" s="18"/>
      <c r="I150" s="18"/>
      <c r="J150" s="19"/>
      <c r="K150" s="40"/>
      <c r="L150" s="2"/>
    </row>
    <row r="151" spans="1:12" x14ac:dyDescent="0.25">
      <c r="A151" s="21" t="s">
        <v>213</v>
      </c>
      <c r="B151" s="67"/>
      <c r="C151" s="67"/>
      <c r="D151" s="67"/>
      <c r="E151" s="67"/>
      <c r="F151" s="67"/>
      <c r="G151" s="67"/>
      <c r="H151" s="67"/>
      <c r="I151" s="67"/>
      <c r="J151" s="68"/>
      <c r="K151" s="69"/>
      <c r="L151" s="70"/>
    </row>
    <row r="152" spans="1:12" x14ac:dyDescent="0.25">
      <c r="A152" s="22" t="s">
        <v>53</v>
      </c>
      <c r="B152" s="22"/>
      <c r="C152" s="22" t="s">
        <v>365</v>
      </c>
      <c r="D152" s="22" t="s">
        <v>509</v>
      </c>
      <c r="E152" s="22">
        <v>1</v>
      </c>
      <c r="F152" s="22"/>
      <c r="G152" s="22"/>
      <c r="H152" s="22"/>
      <c r="I152" s="22" t="s">
        <v>180</v>
      </c>
      <c r="J152" s="72">
        <v>55000</v>
      </c>
      <c r="K152" s="71">
        <v>56650</v>
      </c>
      <c r="L152" s="24">
        <v>58349.5</v>
      </c>
    </row>
    <row r="153" spans="1:12" ht="23.25" x14ac:dyDescent="0.25">
      <c r="A153" s="22" t="s">
        <v>53</v>
      </c>
      <c r="B153" s="22"/>
      <c r="C153" s="82" t="s">
        <v>366</v>
      </c>
      <c r="D153" s="82" t="s">
        <v>510</v>
      </c>
      <c r="E153" s="22">
        <v>1</v>
      </c>
      <c r="F153" s="22"/>
      <c r="G153" s="22"/>
      <c r="H153" s="22"/>
      <c r="I153" s="22" t="s">
        <v>180</v>
      </c>
      <c r="J153" s="72">
        <v>55000</v>
      </c>
      <c r="K153" s="71">
        <v>56650</v>
      </c>
      <c r="L153" s="24">
        <v>58349.5</v>
      </c>
    </row>
    <row r="154" spans="1:12" x14ac:dyDescent="0.25">
      <c r="A154" s="26" t="s">
        <v>182</v>
      </c>
      <c r="B154" s="27"/>
      <c r="C154" s="27"/>
      <c r="D154" s="27"/>
      <c r="E154" s="27"/>
      <c r="F154" s="27"/>
      <c r="G154" s="27"/>
      <c r="H154" s="27"/>
      <c r="I154" s="27"/>
      <c r="J154" s="28"/>
      <c r="K154" s="29"/>
      <c r="L154" s="30"/>
    </row>
    <row r="155" spans="1:12" x14ac:dyDescent="0.25">
      <c r="A155" s="31" t="s">
        <v>214</v>
      </c>
      <c r="B155" s="31"/>
      <c r="C155" s="31"/>
      <c r="D155" s="31"/>
      <c r="E155" s="31"/>
      <c r="F155" s="31"/>
      <c r="G155" s="31"/>
      <c r="H155" s="31"/>
      <c r="I155" s="31"/>
      <c r="J155" s="32">
        <v>110000</v>
      </c>
      <c r="K155" s="33">
        <v>113300</v>
      </c>
      <c r="L155" s="39">
        <v>116699</v>
      </c>
    </row>
    <row r="156" spans="1:12" x14ac:dyDescent="0.25">
      <c r="A156" s="31" t="s">
        <v>201</v>
      </c>
      <c r="B156" s="31"/>
      <c r="C156" s="31"/>
      <c r="D156" s="31"/>
      <c r="E156" s="31"/>
      <c r="F156" s="31"/>
      <c r="G156" s="31"/>
      <c r="H156" s="31"/>
      <c r="I156" s="31"/>
      <c r="J156" s="32">
        <v>2</v>
      </c>
      <c r="K156" s="33">
        <v>2</v>
      </c>
      <c r="L156" s="34">
        <v>2</v>
      </c>
    </row>
    <row r="157" spans="1:12" x14ac:dyDescent="0.25">
      <c r="A157" s="35" t="s">
        <v>185</v>
      </c>
      <c r="B157" s="35"/>
      <c r="C157" s="35"/>
      <c r="D157" s="35"/>
      <c r="E157" s="35"/>
      <c r="F157" s="35"/>
      <c r="G157" s="35"/>
      <c r="H157" s="35"/>
      <c r="I157" s="35"/>
      <c r="J157" s="36">
        <v>72</v>
      </c>
      <c r="K157" s="37">
        <v>102.5</v>
      </c>
      <c r="L157" s="38">
        <v>122.5</v>
      </c>
    </row>
    <row r="158" spans="1:12" x14ac:dyDescent="0.25">
      <c r="A158" s="31" t="s">
        <v>186</v>
      </c>
      <c r="B158" s="31"/>
      <c r="C158" s="31"/>
      <c r="D158" s="31"/>
      <c r="E158" s="31"/>
      <c r="F158" s="31"/>
      <c r="G158" s="31"/>
      <c r="H158" s="31"/>
      <c r="I158" s="31"/>
      <c r="J158" s="32">
        <v>0</v>
      </c>
      <c r="K158" s="33">
        <v>0</v>
      </c>
      <c r="L158" s="39">
        <v>0</v>
      </c>
    </row>
    <row r="159" spans="1:12" x14ac:dyDescent="0.25">
      <c r="A159" s="35" t="s">
        <v>187</v>
      </c>
      <c r="B159" s="35"/>
      <c r="C159" s="35"/>
      <c r="D159" s="35"/>
      <c r="E159" s="35"/>
      <c r="F159" s="35"/>
      <c r="G159" s="35"/>
      <c r="H159" s="35"/>
      <c r="I159" s="35"/>
      <c r="J159" s="36">
        <v>110000</v>
      </c>
      <c r="K159" s="37">
        <v>113300</v>
      </c>
      <c r="L159" s="38">
        <v>116699</v>
      </c>
    </row>
    <row r="160" spans="1:12" x14ac:dyDescent="0.25">
      <c r="A160" s="35" t="s">
        <v>188</v>
      </c>
      <c r="B160" s="35"/>
      <c r="C160" s="35"/>
      <c r="D160" s="35"/>
      <c r="E160" s="35"/>
      <c r="F160" s="35"/>
      <c r="G160" s="35"/>
      <c r="H160" s="35"/>
      <c r="I160" s="35"/>
      <c r="J160" s="36">
        <v>0</v>
      </c>
      <c r="K160" s="37">
        <v>0</v>
      </c>
      <c r="L160" s="38">
        <v>0</v>
      </c>
    </row>
    <row r="161" spans="1:12" x14ac:dyDescent="0.25">
      <c r="A161" s="18"/>
      <c r="B161" s="18"/>
      <c r="C161" s="18"/>
      <c r="D161" s="18"/>
      <c r="E161" s="18"/>
      <c r="F161" s="18"/>
      <c r="G161" s="18"/>
      <c r="H161" s="18"/>
      <c r="I161" s="18"/>
      <c r="J161" s="19"/>
      <c r="K161" s="40"/>
      <c r="L161" s="2"/>
    </row>
    <row r="162" spans="1:12" x14ac:dyDescent="0.25">
      <c r="A162" s="21" t="s">
        <v>215</v>
      </c>
      <c r="B162" s="67"/>
      <c r="C162" s="67"/>
      <c r="D162" s="67"/>
      <c r="E162" s="67"/>
      <c r="F162" s="67"/>
      <c r="G162" s="67"/>
      <c r="H162" s="67"/>
      <c r="I162" s="67"/>
      <c r="J162" s="68"/>
      <c r="K162" s="69"/>
      <c r="L162" s="70"/>
    </row>
    <row r="163" spans="1:12" x14ac:dyDescent="0.25">
      <c r="A163" s="26" t="s">
        <v>182</v>
      </c>
      <c r="B163" s="27"/>
      <c r="C163" s="27"/>
      <c r="D163" s="27"/>
      <c r="E163" s="27"/>
      <c r="F163" s="27"/>
      <c r="G163" s="27"/>
      <c r="H163" s="27"/>
      <c r="I163" s="27"/>
      <c r="J163" s="28"/>
      <c r="K163" s="29"/>
      <c r="L163" s="30"/>
    </row>
    <row r="164" spans="1:12" x14ac:dyDescent="0.25">
      <c r="A164" s="31" t="s">
        <v>216</v>
      </c>
      <c r="B164" s="31"/>
      <c r="C164" s="31"/>
      <c r="D164" s="31"/>
      <c r="E164" s="31"/>
      <c r="F164" s="31"/>
      <c r="G164" s="31"/>
      <c r="H164" s="31"/>
      <c r="I164" s="31"/>
      <c r="J164" s="32">
        <v>0</v>
      </c>
      <c r="K164" s="33">
        <v>0</v>
      </c>
      <c r="L164" s="39">
        <v>0</v>
      </c>
    </row>
    <row r="165" spans="1:12" x14ac:dyDescent="0.25">
      <c r="A165" s="31" t="s">
        <v>201</v>
      </c>
      <c r="B165" s="31"/>
      <c r="C165" s="31"/>
      <c r="D165" s="31"/>
      <c r="E165" s="31"/>
      <c r="F165" s="31"/>
      <c r="G165" s="31"/>
      <c r="H165" s="31"/>
      <c r="I165" s="31"/>
      <c r="J165" s="32">
        <v>0</v>
      </c>
      <c r="K165" s="33">
        <v>0</v>
      </c>
      <c r="L165" s="34">
        <v>0</v>
      </c>
    </row>
    <row r="166" spans="1:12" x14ac:dyDescent="0.25">
      <c r="A166" s="35" t="s">
        <v>185</v>
      </c>
      <c r="B166" s="35"/>
      <c r="C166" s="35"/>
      <c r="D166" s="35"/>
      <c r="E166" s="35"/>
      <c r="F166" s="35"/>
      <c r="G166" s="35"/>
      <c r="H166" s="35"/>
      <c r="I166" s="35"/>
      <c r="J166" s="36" t="s">
        <v>363</v>
      </c>
      <c r="K166" s="37" t="s">
        <v>363</v>
      </c>
      <c r="L166" s="38" t="s">
        <v>363</v>
      </c>
    </row>
    <row r="167" spans="1:12" x14ac:dyDescent="0.25">
      <c r="A167" s="31" t="s">
        <v>186</v>
      </c>
      <c r="B167" s="31"/>
      <c r="C167" s="31"/>
      <c r="D167" s="31"/>
      <c r="E167" s="31"/>
      <c r="F167" s="31"/>
      <c r="G167" s="31"/>
      <c r="H167" s="31"/>
      <c r="I167" s="31"/>
      <c r="J167" s="32">
        <v>0</v>
      </c>
      <c r="K167" s="33">
        <v>0</v>
      </c>
      <c r="L167" s="39">
        <v>0</v>
      </c>
    </row>
    <row r="168" spans="1:12" x14ac:dyDescent="0.25">
      <c r="A168" s="35" t="s">
        <v>187</v>
      </c>
      <c r="B168" s="35"/>
      <c r="C168" s="35"/>
      <c r="D168" s="35"/>
      <c r="E168" s="35"/>
      <c r="F168" s="35"/>
      <c r="G168" s="35"/>
      <c r="H168" s="35"/>
      <c r="I168" s="35"/>
      <c r="J168" s="36">
        <v>0</v>
      </c>
      <c r="K168" s="37">
        <v>0</v>
      </c>
      <c r="L168" s="38">
        <v>0</v>
      </c>
    </row>
    <row r="169" spans="1:12" x14ac:dyDescent="0.25">
      <c r="A169" s="35" t="s">
        <v>188</v>
      </c>
      <c r="B169" s="35"/>
      <c r="C169" s="35"/>
      <c r="D169" s="35"/>
      <c r="E169" s="35"/>
      <c r="F169" s="35"/>
      <c r="G169" s="35"/>
      <c r="H169" s="35"/>
      <c r="I169" s="35"/>
      <c r="J169" s="36">
        <v>0</v>
      </c>
      <c r="K169" s="37">
        <v>0</v>
      </c>
      <c r="L169" s="38">
        <v>0</v>
      </c>
    </row>
    <row r="170" spans="1:12" x14ac:dyDescent="0.25">
      <c r="A170" s="18"/>
      <c r="B170" s="18"/>
      <c r="C170" s="18"/>
      <c r="D170" s="18"/>
      <c r="E170" s="18"/>
      <c r="F170" s="18"/>
      <c r="G170" s="18"/>
      <c r="H170" s="18"/>
      <c r="I170" s="18"/>
      <c r="J170" s="19"/>
      <c r="K170" s="40"/>
      <c r="L170" s="2"/>
    </row>
    <row r="171" spans="1:12" x14ac:dyDescent="0.25">
      <c r="A171" s="21" t="s">
        <v>217</v>
      </c>
      <c r="B171" s="67"/>
      <c r="C171" s="67"/>
      <c r="D171" s="67"/>
      <c r="E171" s="67"/>
      <c r="F171" s="67"/>
      <c r="G171" s="67"/>
      <c r="H171" s="67"/>
      <c r="I171" s="67"/>
      <c r="J171" s="68"/>
      <c r="K171" s="69"/>
      <c r="L171" s="70"/>
    </row>
    <row r="172" spans="1:12" x14ac:dyDescent="0.25">
      <c r="A172" s="26" t="s">
        <v>182</v>
      </c>
      <c r="B172" s="27"/>
      <c r="C172" s="27"/>
      <c r="D172" s="27"/>
      <c r="E172" s="27"/>
      <c r="F172" s="27"/>
      <c r="G172" s="27"/>
      <c r="H172" s="27"/>
      <c r="I172" s="27"/>
      <c r="J172" s="28"/>
      <c r="K172" s="29"/>
      <c r="L172" s="30"/>
    </row>
    <row r="173" spans="1:12" x14ac:dyDescent="0.25">
      <c r="A173" s="31" t="s">
        <v>218</v>
      </c>
      <c r="B173" s="31"/>
      <c r="C173" s="31"/>
      <c r="D173" s="31"/>
      <c r="E173" s="31"/>
      <c r="F173" s="31"/>
      <c r="G173" s="31"/>
      <c r="H173" s="31"/>
      <c r="I173" s="31"/>
      <c r="J173" s="32">
        <v>0</v>
      </c>
      <c r="K173" s="33">
        <v>0</v>
      </c>
      <c r="L173" s="39">
        <v>0</v>
      </c>
    </row>
    <row r="174" spans="1:12" x14ac:dyDescent="0.25">
      <c r="A174" s="31" t="s">
        <v>201</v>
      </c>
      <c r="B174" s="31"/>
      <c r="C174" s="31"/>
      <c r="D174" s="31"/>
      <c r="E174" s="31"/>
      <c r="F174" s="31"/>
      <c r="G174" s="31"/>
      <c r="H174" s="31"/>
      <c r="I174" s="31"/>
      <c r="J174" s="32">
        <v>0</v>
      </c>
      <c r="K174" s="33">
        <v>0</v>
      </c>
      <c r="L174" s="34">
        <v>0</v>
      </c>
    </row>
    <row r="175" spans="1:12" x14ac:dyDescent="0.25">
      <c r="A175" s="35" t="s">
        <v>185</v>
      </c>
      <c r="B175" s="35"/>
      <c r="C175" s="35"/>
      <c r="D175" s="35"/>
      <c r="E175" s="35"/>
      <c r="F175" s="35"/>
      <c r="G175" s="35"/>
      <c r="H175" s="35"/>
      <c r="I175" s="35"/>
      <c r="J175" s="36" t="s">
        <v>363</v>
      </c>
      <c r="K175" s="37" t="s">
        <v>363</v>
      </c>
      <c r="L175" s="38" t="s">
        <v>363</v>
      </c>
    </row>
    <row r="176" spans="1:12" x14ac:dyDescent="0.25">
      <c r="A176" s="31" t="s">
        <v>186</v>
      </c>
      <c r="B176" s="31"/>
      <c r="C176" s="31"/>
      <c r="D176" s="31"/>
      <c r="E176" s="31"/>
      <c r="F176" s="31"/>
      <c r="G176" s="31"/>
      <c r="H176" s="31"/>
      <c r="I176" s="31"/>
      <c r="J176" s="32">
        <v>0</v>
      </c>
      <c r="K176" s="33">
        <v>0</v>
      </c>
      <c r="L176" s="39">
        <v>0</v>
      </c>
    </row>
    <row r="177" spans="1:12" x14ac:dyDescent="0.25">
      <c r="A177" s="35" t="s">
        <v>187</v>
      </c>
      <c r="B177" s="35"/>
      <c r="C177" s="35"/>
      <c r="D177" s="35"/>
      <c r="E177" s="35"/>
      <c r="F177" s="35"/>
      <c r="G177" s="35"/>
      <c r="H177" s="35"/>
      <c r="I177" s="35"/>
      <c r="J177" s="36">
        <v>0</v>
      </c>
      <c r="K177" s="37">
        <v>0</v>
      </c>
      <c r="L177" s="38">
        <v>0</v>
      </c>
    </row>
    <row r="178" spans="1:12" x14ac:dyDescent="0.25">
      <c r="A178" s="35" t="s">
        <v>188</v>
      </c>
      <c r="B178" s="35"/>
      <c r="C178" s="35"/>
      <c r="D178" s="35"/>
      <c r="E178" s="35"/>
      <c r="F178" s="35"/>
      <c r="G178" s="35"/>
      <c r="H178" s="35"/>
      <c r="I178" s="35"/>
      <c r="J178" s="36">
        <v>0</v>
      </c>
      <c r="K178" s="37">
        <v>0</v>
      </c>
      <c r="L178" s="38">
        <v>0</v>
      </c>
    </row>
    <row r="179" spans="1:12" x14ac:dyDescent="0.25">
      <c r="A179" s="18"/>
      <c r="B179" s="18"/>
      <c r="C179" s="18"/>
      <c r="D179" s="18"/>
      <c r="E179" s="18"/>
      <c r="F179" s="18"/>
      <c r="G179" s="18"/>
      <c r="H179" s="18"/>
      <c r="I179" s="18"/>
      <c r="J179" s="19"/>
      <c r="K179" s="40"/>
      <c r="L179" s="2"/>
    </row>
    <row r="180" spans="1:12" x14ac:dyDescent="0.25">
      <c r="A180" s="21" t="s">
        <v>219</v>
      </c>
      <c r="B180" s="67"/>
      <c r="C180" s="67"/>
      <c r="D180" s="67"/>
      <c r="E180" s="67"/>
      <c r="F180" s="67"/>
      <c r="G180" s="67"/>
      <c r="H180" s="67"/>
      <c r="I180" s="67"/>
      <c r="J180" s="68"/>
      <c r="K180" s="69"/>
      <c r="L180" s="70"/>
    </row>
    <row r="181" spans="1:12" x14ac:dyDescent="0.25">
      <c r="A181" s="26" t="s">
        <v>182</v>
      </c>
      <c r="B181" s="27"/>
      <c r="C181" s="27"/>
      <c r="D181" s="27"/>
      <c r="E181" s="27"/>
      <c r="F181" s="27"/>
      <c r="G181" s="27"/>
      <c r="H181" s="27"/>
      <c r="I181" s="27"/>
      <c r="J181" s="28"/>
      <c r="K181" s="29"/>
      <c r="L181" s="30"/>
    </row>
    <row r="182" spans="1:12" x14ac:dyDescent="0.25">
      <c r="A182" s="31" t="s">
        <v>220</v>
      </c>
      <c r="B182" s="31"/>
      <c r="C182" s="31"/>
      <c r="D182" s="31"/>
      <c r="E182" s="31"/>
      <c r="F182" s="31"/>
      <c r="G182" s="31"/>
      <c r="H182" s="31"/>
      <c r="I182" s="31"/>
      <c r="J182" s="32">
        <v>0</v>
      </c>
      <c r="K182" s="33">
        <v>0</v>
      </c>
      <c r="L182" s="39">
        <v>0</v>
      </c>
    </row>
    <row r="183" spans="1:12" x14ac:dyDescent="0.25">
      <c r="A183" s="31" t="s">
        <v>201</v>
      </c>
      <c r="B183" s="31"/>
      <c r="C183" s="31"/>
      <c r="D183" s="31"/>
      <c r="E183" s="31"/>
      <c r="F183" s="31"/>
      <c r="G183" s="31"/>
      <c r="H183" s="31"/>
      <c r="I183" s="31"/>
      <c r="J183" s="32">
        <v>0</v>
      </c>
      <c r="K183" s="33">
        <v>0</v>
      </c>
      <c r="L183" s="34">
        <v>0</v>
      </c>
    </row>
    <row r="184" spans="1:12" x14ac:dyDescent="0.25">
      <c r="A184" s="35" t="s">
        <v>185</v>
      </c>
      <c r="B184" s="35"/>
      <c r="C184" s="35"/>
      <c r="D184" s="35"/>
      <c r="E184" s="35"/>
      <c r="F184" s="35"/>
      <c r="G184" s="35"/>
      <c r="H184" s="35"/>
      <c r="I184" s="35"/>
      <c r="J184" s="36" t="s">
        <v>363</v>
      </c>
      <c r="K184" s="37" t="s">
        <v>363</v>
      </c>
      <c r="L184" s="38" t="s">
        <v>363</v>
      </c>
    </row>
    <row r="185" spans="1:12" x14ac:dyDescent="0.25">
      <c r="A185" s="31" t="s">
        <v>186</v>
      </c>
      <c r="B185" s="31"/>
      <c r="C185" s="31"/>
      <c r="D185" s="31"/>
      <c r="E185" s="31"/>
      <c r="F185" s="31"/>
      <c r="G185" s="31"/>
      <c r="H185" s="31"/>
      <c r="I185" s="31"/>
      <c r="J185" s="32">
        <v>0</v>
      </c>
      <c r="K185" s="33">
        <v>0</v>
      </c>
      <c r="L185" s="39">
        <v>0</v>
      </c>
    </row>
    <row r="186" spans="1:12" x14ac:dyDescent="0.25">
      <c r="A186" s="35" t="s">
        <v>187</v>
      </c>
      <c r="B186" s="35"/>
      <c r="C186" s="35"/>
      <c r="D186" s="35"/>
      <c r="E186" s="35"/>
      <c r="F186" s="35"/>
      <c r="G186" s="35"/>
      <c r="H186" s="35"/>
      <c r="I186" s="35"/>
      <c r="J186" s="36">
        <v>0</v>
      </c>
      <c r="K186" s="37">
        <v>0</v>
      </c>
      <c r="L186" s="38">
        <v>0</v>
      </c>
    </row>
    <row r="187" spans="1:12" x14ac:dyDescent="0.25">
      <c r="A187" s="35" t="s">
        <v>188</v>
      </c>
      <c r="B187" s="35"/>
      <c r="C187" s="35"/>
      <c r="D187" s="35"/>
      <c r="E187" s="35"/>
      <c r="F187" s="35"/>
      <c r="G187" s="35"/>
      <c r="H187" s="35"/>
      <c r="I187" s="35"/>
      <c r="J187" s="36">
        <v>0</v>
      </c>
      <c r="K187" s="37">
        <v>0</v>
      </c>
      <c r="L187" s="38">
        <v>0</v>
      </c>
    </row>
    <row r="188" spans="1:12" x14ac:dyDescent="0.25">
      <c r="A188" s="18"/>
      <c r="B188" s="18"/>
      <c r="C188" s="18"/>
      <c r="D188" s="18"/>
      <c r="E188" s="18"/>
      <c r="F188" s="18"/>
      <c r="G188" s="18"/>
      <c r="H188" s="18"/>
      <c r="I188" s="18"/>
      <c r="J188" s="19"/>
      <c r="K188" s="40"/>
      <c r="L188" s="2"/>
    </row>
    <row r="189" spans="1:12" x14ac:dyDescent="0.25">
      <c r="A189" s="21" t="s">
        <v>221</v>
      </c>
      <c r="B189" s="67"/>
      <c r="C189" s="67"/>
      <c r="D189" s="67"/>
      <c r="E189" s="67"/>
      <c r="F189" s="67"/>
      <c r="G189" s="67"/>
      <c r="H189" s="67"/>
      <c r="I189" s="67"/>
      <c r="J189" s="68"/>
      <c r="K189" s="69"/>
      <c r="L189" s="70"/>
    </row>
    <row r="190" spans="1:12" x14ac:dyDescent="0.25">
      <c r="A190" s="26" t="s">
        <v>182</v>
      </c>
      <c r="B190" s="27"/>
      <c r="C190" s="27"/>
      <c r="D190" s="27"/>
      <c r="E190" s="27"/>
      <c r="F190" s="27"/>
      <c r="G190" s="27"/>
      <c r="H190" s="27"/>
      <c r="I190" s="27"/>
      <c r="J190" s="28"/>
      <c r="K190" s="29"/>
      <c r="L190" s="30"/>
    </row>
    <row r="191" spans="1:12" x14ac:dyDescent="0.25">
      <c r="A191" s="31" t="s">
        <v>222</v>
      </c>
      <c r="B191" s="31"/>
      <c r="C191" s="31"/>
      <c r="D191" s="31"/>
      <c r="E191" s="31"/>
      <c r="F191" s="31"/>
      <c r="G191" s="31"/>
      <c r="H191" s="31"/>
      <c r="I191" s="31"/>
      <c r="J191" s="32">
        <v>0</v>
      </c>
      <c r="K191" s="33">
        <v>0</v>
      </c>
      <c r="L191" s="39">
        <v>0</v>
      </c>
    </row>
    <row r="192" spans="1:12" x14ac:dyDescent="0.25">
      <c r="A192" s="31" t="s">
        <v>201</v>
      </c>
      <c r="B192" s="31"/>
      <c r="C192" s="31"/>
      <c r="D192" s="31"/>
      <c r="E192" s="31"/>
      <c r="F192" s="31"/>
      <c r="G192" s="31"/>
      <c r="H192" s="31"/>
      <c r="I192" s="31"/>
      <c r="J192" s="32">
        <v>0</v>
      </c>
      <c r="K192" s="33">
        <v>0</v>
      </c>
      <c r="L192" s="34">
        <v>0</v>
      </c>
    </row>
    <row r="193" spans="1:12" x14ac:dyDescent="0.25">
      <c r="A193" s="35" t="s">
        <v>185</v>
      </c>
      <c r="B193" s="35"/>
      <c r="C193" s="35"/>
      <c r="D193" s="35"/>
      <c r="E193" s="35"/>
      <c r="F193" s="35"/>
      <c r="G193" s="35"/>
      <c r="H193" s="35"/>
      <c r="I193" s="35"/>
      <c r="J193" s="36" t="s">
        <v>363</v>
      </c>
      <c r="K193" s="37" t="s">
        <v>363</v>
      </c>
      <c r="L193" s="38" t="s">
        <v>363</v>
      </c>
    </row>
    <row r="194" spans="1:12" x14ac:dyDescent="0.25">
      <c r="A194" s="31" t="s">
        <v>186</v>
      </c>
      <c r="B194" s="31"/>
      <c r="C194" s="31"/>
      <c r="D194" s="31"/>
      <c r="E194" s="31"/>
      <c r="F194" s="31"/>
      <c r="G194" s="31"/>
      <c r="H194" s="31"/>
      <c r="I194" s="31"/>
      <c r="J194" s="32">
        <v>0</v>
      </c>
      <c r="K194" s="33">
        <v>0</v>
      </c>
      <c r="L194" s="39">
        <v>0</v>
      </c>
    </row>
    <row r="195" spans="1:12" x14ac:dyDescent="0.25">
      <c r="A195" s="35" t="s">
        <v>187</v>
      </c>
      <c r="B195" s="35"/>
      <c r="C195" s="35"/>
      <c r="D195" s="35"/>
      <c r="E195" s="35"/>
      <c r="F195" s="35"/>
      <c r="G195" s="35"/>
      <c r="H195" s="35"/>
      <c r="I195" s="35"/>
      <c r="J195" s="36">
        <v>0</v>
      </c>
      <c r="K195" s="37">
        <v>0</v>
      </c>
      <c r="L195" s="38">
        <v>0</v>
      </c>
    </row>
    <row r="196" spans="1:12" x14ac:dyDescent="0.25">
      <c r="A196" s="35" t="s">
        <v>188</v>
      </c>
      <c r="B196" s="35"/>
      <c r="C196" s="35"/>
      <c r="D196" s="35"/>
      <c r="E196" s="35"/>
      <c r="F196" s="35"/>
      <c r="G196" s="35"/>
      <c r="H196" s="35"/>
      <c r="I196" s="35"/>
      <c r="J196" s="36">
        <v>0</v>
      </c>
      <c r="K196" s="37">
        <v>0</v>
      </c>
      <c r="L196" s="38">
        <v>0</v>
      </c>
    </row>
    <row r="197" spans="1:12" x14ac:dyDescent="0.25">
      <c r="A197" s="18"/>
      <c r="B197" s="18"/>
      <c r="C197" s="18"/>
      <c r="D197" s="18"/>
      <c r="E197" s="18"/>
      <c r="F197" s="18"/>
      <c r="G197" s="18"/>
      <c r="H197" s="18"/>
      <c r="I197" s="18"/>
      <c r="J197" s="19"/>
      <c r="K197" s="40"/>
      <c r="L197" s="2"/>
    </row>
    <row r="198" spans="1:12" x14ac:dyDescent="0.25">
      <c r="A198" s="21" t="s">
        <v>223</v>
      </c>
      <c r="B198" s="67"/>
      <c r="C198" s="67"/>
      <c r="D198" s="67"/>
      <c r="E198" s="67"/>
      <c r="F198" s="67"/>
      <c r="G198" s="67"/>
      <c r="H198" s="67"/>
      <c r="I198" s="67"/>
      <c r="J198" s="68"/>
      <c r="K198" s="69"/>
      <c r="L198" s="70"/>
    </row>
    <row r="199" spans="1:12" x14ac:dyDescent="0.25">
      <c r="A199" s="26" t="s">
        <v>182</v>
      </c>
      <c r="B199" s="27"/>
      <c r="C199" s="27"/>
      <c r="D199" s="27"/>
      <c r="E199" s="27"/>
      <c r="F199" s="27"/>
      <c r="G199" s="27"/>
      <c r="H199" s="27"/>
      <c r="I199" s="27"/>
      <c r="J199" s="28"/>
      <c r="K199" s="29"/>
      <c r="L199" s="30"/>
    </row>
    <row r="200" spans="1:12" x14ac:dyDescent="0.25">
      <c r="A200" s="31" t="s">
        <v>224</v>
      </c>
      <c r="B200" s="31"/>
      <c r="C200" s="31"/>
      <c r="D200" s="31"/>
      <c r="E200" s="31"/>
      <c r="F200" s="31"/>
      <c r="G200" s="31"/>
      <c r="H200" s="31"/>
      <c r="I200" s="31"/>
      <c r="J200" s="32">
        <v>0</v>
      </c>
      <c r="K200" s="33">
        <v>0</v>
      </c>
      <c r="L200" s="39">
        <v>0</v>
      </c>
    </row>
    <row r="201" spans="1:12" x14ac:dyDescent="0.25">
      <c r="A201" s="31" t="s">
        <v>201</v>
      </c>
      <c r="B201" s="31"/>
      <c r="C201" s="31"/>
      <c r="D201" s="31"/>
      <c r="E201" s="31"/>
      <c r="F201" s="31"/>
      <c r="G201" s="31"/>
      <c r="H201" s="31"/>
      <c r="I201" s="31"/>
      <c r="J201" s="32">
        <v>0</v>
      </c>
      <c r="K201" s="83">
        <v>0</v>
      </c>
      <c r="L201" s="84">
        <v>0</v>
      </c>
    </row>
    <row r="202" spans="1:12" x14ac:dyDescent="0.25">
      <c r="A202" s="35" t="s">
        <v>185</v>
      </c>
      <c r="B202" s="35"/>
      <c r="C202" s="35"/>
      <c r="D202" s="35"/>
      <c r="E202" s="35"/>
      <c r="F202" s="35"/>
      <c r="G202" s="35"/>
      <c r="H202" s="35"/>
      <c r="I202" s="35"/>
      <c r="J202" s="36" t="s">
        <v>363</v>
      </c>
      <c r="K202" s="37" t="s">
        <v>363</v>
      </c>
      <c r="L202" s="38" t="s">
        <v>363</v>
      </c>
    </row>
    <row r="203" spans="1:12" x14ac:dyDescent="0.25">
      <c r="A203" s="31" t="s">
        <v>186</v>
      </c>
      <c r="B203" s="31"/>
      <c r="C203" s="31"/>
      <c r="D203" s="31"/>
      <c r="E203" s="31"/>
      <c r="F203" s="31"/>
      <c r="G203" s="31"/>
      <c r="H203" s="31"/>
      <c r="I203" s="31"/>
      <c r="J203" s="32">
        <v>0</v>
      </c>
      <c r="K203" s="33">
        <v>0</v>
      </c>
      <c r="L203" s="39">
        <v>0</v>
      </c>
    </row>
    <row r="204" spans="1:12" x14ac:dyDescent="0.25">
      <c r="A204" s="35" t="s">
        <v>187</v>
      </c>
      <c r="B204" s="35"/>
      <c r="C204" s="35"/>
      <c r="D204" s="35"/>
      <c r="E204" s="35"/>
      <c r="F204" s="35"/>
      <c r="G204" s="35"/>
      <c r="H204" s="35"/>
      <c r="I204" s="35"/>
      <c r="J204" s="36">
        <v>0</v>
      </c>
      <c r="K204" s="37">
        <v>0</v>
      </c>
      <c r="L204" s="38">
        <v>0</v>
      </c>
    </row>
    <row r="205" spans="1:12" x14ac:dyDescent="0.25">
      <c r="A205" s="35" t="s">
        <v>188</v>
      </c>
      <c r="B205" s="35"/>
      <c r="C205" s="35"/>
      <c r="D205" s="35"/>
      <c r="E205" s="35"/>
      <c r="F205" s="35"/>
      <c r="G205" s="35"/>
      <c r="H205" s="35"/>
      <c r="I205" s="35"/>
      <c r="J205" s="36">
        <v>0</v>
      </c>
      <c r="K205" s="37">
        <v>0</v>
      </c>
      <c r="L205" s="38">
        <v>0</v>
      </c>
    </row>
    <row r="206" spans="1:12" x14ac:dyDescent="0.25">
      <c r="A206" s="18"/>
      <c r="B206" s="18"/>
      <c r="C206" s="18"/>
      <c r="D206" s="18"/>
      <c r="E206" s="18"/>
      <c r="F206" s="18"/>
      <c r="G206" s="18"/>
      <c r="H206" s="18"/>
      <c r="I206" s="18"/>
      <c r="J206" s="19"/>
      <c r="K206" s="40"/>
      <c r="L206" s="2"/>
    </row>
    <row r="207" spans="1:12" x14ac:dyDescent="0.25">
      <c r="A207" s="21" t="s">
        <v>225</v>
      </c>
      <c r="B207" s="67"/>
      <c r="C207" s="67"/>
      <c r="D207" s="67"/>
      <c r="E207" s="67"/>
      <c r="F207" s="67"/>
      <c r="G207" s="67"/>
      <c r="H207" s="67"/>
      <c r="I207" s="67"/>
      <c r="J207" s="68"/>
      <c r="K207" s="69"/>
      <c r="L207" s="70"/>
    </row>
    <row r="208" spans="1:12" x14ac:dyDescent="0.25">
      <c r="A208" s="26" t="s">
        <v>182</v>
      </c>
      <c r="B208" s="27"/>
      <c r="C208" s="27"/>
      <c r="D208" s="27"/>
      <c r="E208" s="27"/>
      <c r="F208" s="27"/>
      <c r="G208" s="27"/>
      <c r="H208" s="27"/>
      <c r="I208" s="27"/>
      <c r="J208" s="28"/>
      <c r="K208" s="29"/>
      <c r="L208" s="30"/>
    </row>
    <row r="209" spans="1:12" x14ac:dyDescent="0.25">
      <c r="A209" s="31" t="s">
        <v>226</v>
      </c>
      <c r="B209" s="31"/>
      <c r="C209" s="31"/>
      <c r="D209" s="31"/>
      <c r="E209" s="31"/>
      <c r="F209" s="31"/>
      <c r="G209" s="31"/>
      <c r="H209" s="31"/>
      <c r="I209" s="31"/>
      <c r="J209" s="32">
        <v>0</v>
      </c>
      <c r="K209" s="33">
        <v>0</v>
      </c>
      <c r="L209" s="39">
        <v>0</v>
      </c>
    </row>
    <row r="210" spans="1:12" x14ac:dyDescent="0.25">
      <c r="A210" s="31" t="s">
        <v>201</v>
      </c>
      <c r="B210" s="31"/>
      <c r="C210" s="31"/>
      <c r="D210" s="31"/>
      <c r="E210" s="31"/>
      <c r="F210" s="31"/>
      <c r="G210" s="31"/>
      <c r="H210" s="31"/>
      <c r="I210" s="31"/>
      <c r="J210" s="32">
        <v>0</v>
      </c>
      <c r="K210" s="33">
        <v>0</v>
      </c>
      <c r="L210" s="34">
        <v>0</v>
      </c>
    </row>
    <row r="211" spans="1:12" x14ac:dyDescent="0.25">
      <c r="A211" s="35" t="s">
        <v>185</v>
      </c>
      <c r="B211" s="35"/>
      <c r="C211" s="35"/>
      <c r="D211" s="35"/>
      <c r="E211" s="35"/>
      <c r="F211" s="35"/>
      <c r="G211" s="35"/>
      <c r="H211" s="35"/>
      <c r="I211" s="35"/>
      <c r="J211" s="36" t="s">
        <v>363</v>
      </c>
      <c r="K211" s="37" t="s">
        <v>363</v>
      </c>
      <c r="L211" s="38" t="s">
        <v>363</v>
      </c>
    </row>
    <row r="212" spans="1:12" x14ac:dyDescent="0.25">
      <c r="A212" s="31" t="s">
        <v>186</v>
      </c>
      <c r="B212" s="31"/>
      <c r="C212" s="31"/>
      <c r="D212" s="31"/>
      <c r="E212" s="31"/>
      <c r="F212" s="31"/>
      <c r="G212" s="31"/>
      <c r="H212" s="31"/>
      <c r="I212" s="31"/>
      <c r="J212" s="32">
        <v>0</v>
      </c>
      <c r="K212" s="33">
        <v>0</v>
      </c>
      <c r="L212" s="39">
        <v>0</v>
      </c>
    </row>
    <row r="213" spans="1:12" x14ac:dyDescent="0.25">
      <c r="A213" s="35" t="s">
        <v>187</v>
      </c>
      <c r="B213" s="35"/>
      <c r="C213" s="35"/>
      <c r="D213" s="35"/>
      <c r="E213" s="35"/>
      <c r="F213" s="35"/>
      <c r="G213" s="35"/>
      <c r="H213" s="35"/>
      <c r="I213" s="35"/>
      <c r="J213" s="36">
        <v>0</v>
      </c>
      <c r="K213" s="37">
        <v>0</v>
      </c>
      <c r="L213" s="38">
        <v>0</v>
      </c>
    </row>
    <row r="214" spans="1:12" x14ac:dyDescent="0.25">
      <c r="A214" s="35" t="s">
        <v>188</v>
      </c>
      <c r="B214" s="35"/>
      <c r="C214" s="35"/>
      <c r="D214" s="35"/>
      <c r="E214" s="35"/>
      <c r="F214" s="35"/>
      <c r="G214" s="35"/>
      <c r="H214" s="35"/>
      <c r="I214" s="35"/>
      <c r="J214" s="36">
        <v>0</v>
      </c>
      <c r="K214" s="37">
        <v>0</v>
      </c>
      <c r="L214" s="38">
        <v>0</v>
      </c>
    </row>
    <row r="215" spans="1:12" x14ac:dyDescent="0.25">
      <c r="A215" s="18"/>
      <c r="B215" s="18"/>
      <c r="C215" s="18"/>
      <c r="D215" s="18"/>
      <c r="E215" s="18"/>
      <c r="F215" s="18"/>
      <c r="G215" s="18"/>
      <c r="H215" s="18"/>
      <c r="I215" s="18"/>
      <c r="J215" s="19"/>
      <c r="K215" s="40"/>
      <c r="L215" s="2"/>
    </row>
    <row r="216" spans="1:12" x14ac:dyDescent="0.25">
      <c r="A216" s="21" t="s">
        <v>227</v>
      </c>
      <c r="B216" s="67"/>
      <c r="C216" s="67"/>
      <c r="D216" s="67"/>
      <c r="E216" s="67"/>
      <c r="F216" s="67"/>
      <c r="G216" s="67"/>
      <c r="H216" s="67"/>
      <c r="I216" s="67"/>
      <c r="J216" s="68"/>
      <c r="K216" s="69"/>
      <c r="L216" s="70"/>
    </row>
    <row r="217" spans="1:12" x14ac:dyDescent="0.25">
      <c r="A217" s="26" t="s">
        <v>182</v>
      </c>
      <c r="B217" s="27"/>
      <c r="C217" s="27"/>
      <c r="D217" s="27"/>
      <c r="E217" s="27"/>
      <c r="F217" s="27"/>
      <c r="G217" s="27"/>
      <c r="H217" s="27"/>
      <c r="I217" s="27"/>
      <c r="J217" s="28"/>
      <c r="K217" s="29"/>
      <c r="L217" s="30"/>
    </row>
    <row r="218" spans="1:12" x14ac:dyDescent="0.25">
      <c r="A218" s="31" t="s">
        <v>228</v>
      </c>
      <c r="B218" s="31"/>
      <c r="C218" s="31"/>
      <c r="D218" s="31"/>
      <c r="E218" s="31"/>
      <c r="F218" s="31"/>
      <c r="G218" s="31"/>
      <c r="H218" s="31"/>
      <c r="I218" s="31"/>
      <c r="J218" s="32">
        <v>0</v>
      </c>
      <c r="K218" s="33">
        <v>0</v>
      </c>
      <c r="L218" s="39">
        <v>0</v>
      </c>
    </row>
    <row r="219" spans="1:12" x14ac:dyDescent="0.25">
      <c r="A219" s="31" t="s">
        <v>201</v>
      </c>
      <c r="B219" s="31"/>
      <c r="C219" s="31"/>
      <c r="D219" s="31"/>
      <c r="E219" s="31"/>
      <c r="F219" s="31"/>
      <c r="G219" s="31"/>
      <c r="H219" s="31"/>
      <c r="I219" s="31"/>
      <c r="J219" s="32">
        <v>0</v>
      </c>
      <c r="K219" s="33">
        <v>0</v>
      </c>
      <c r="L219" s="34">
        <v>0</v>
      </c>
    </row>
    <row r="220" spans="1:12" x14ac:dyDescent="0.25">
      <c r="A220" s="35" t="s">
        <v>185</v>
      </c>
      <c r="B220" s="35"/>
      <c r="C220" s="35"/>
      <c r="D220" s="35"/>
      <c r="E220" s="35"/>
      <c r="F220" s="35"/>
      <c r="G220" s="35"/>
      <c r="H220" s="35"/>
      <c r="I220" s="35"/>
      <c r="J220" s="36" t="s">
        <v>363</v>
      </c>
      <c r="K220" s="37" t="s">
        <v>363</v>
      </c>
      <c r="L220" s="38" t="s">
        <v>363</v>
      </c>
    </row>
    <row r="221" spans="1:12" x14ac:dyDescent="0.25">
      <c r="A221" s="31" t="s">
        <v>186</v>
      </c>
      <c r="B221" s="31"/>
      <c r="C221" s="31"/>
      <c r="D221" s="31"/>
      <c r="E221" s="31"/>
      <c r="F221" s="31"/>
      <c r="G221" s="31"/>
      <c r="H221" s="31"/>
      <c r="I221" s="31"/>
      <c r="J221" s="32">
        <v>0</v>
      </c>
      <c r="K221" s="33">
        <v>0</v>
      </c>
      <c r="L221" s="39">
        <v>0</v>
      </c>
    </row>
    <row r="222" spans="1:12" x14ac:dyDescent="0.25">
      <c r="A222" s="35" t="s">
        <v>187</v>
      </c>
      <c r="B222" s="35"/>
      <c r="C222" s="35"/>
      <c r="D222" s="35"/>
      <c r="E222" s="35"/>
      <c r="F222" s="35"/>
      <c r="G222" s="35"/>
      <c r="H222" s="35"/>
      <c r="I222" s="35"/>
      <c r="J222" s="36">
        <v>0</v>
      </c>
      <c r="K222" s="37">
        <v>0</v>
      </c>
      <c r="L222" s="38">
        <v>0</v>
      </c>
    </row>
    <row r="223" spans="1:12" x14ac:dyDescent="0.25">
      <c r="A223" s="35" t="s">
        <v>188</v>
      </c>
      <c r="B223" s="35"/>
      <c r="C223" s="35"/>
      <c r="D223" s="35"/>
      <c r="E223" s="35"/>
      <c r="F223" s="35"/>
      <c r="G223" s="35"/>
      <c r="H223" s="35"/>
      <c r="I223" s="35"/>
      <c r="J223" s="36">
        <v>0</v>
      </c>
      <c r="K223" s="37">
        <v>0</v>
      </c>
      <c r="L223" s="38">
        <v>0</v>
      </c>
    </row>
    <row r="224" spans="1:12" x14ac:dyDescent="0.25">
      <c r="A224" s="18"/>
      <c r="B224" s="18"/>
      <c r="C224" s="18"/>
      <c r="D224" s="18"/>
      <c r="E224" s="18"/>
      <c r="F224" s="18"/>
      <c r="G224" s="18"/>
      <c r="H224" s="18"/>
      <c r="I224" s="18"/>
      <c r="J224" s="19"/>
      <c r="K224" s="40"/>
      <c r="L224" s="2"/>
    </row>
    <row r="225" spans="1:12" x14ac:dyDescent="0.25">
      <c r="A225" s="21" t="s">
        <v>229</v>
      </c>
      <c r="B225" s="67"/>
      <c r="C225" s="67"/>
      <c r="D225" s="67"/>
      <c r="E225" s="67"/>
      <c r="F225" s="67"/>
      <c r="G225" s="67"/>
      <c r="H225" s="67"/>
      <c r="I225" s="67"/>
      <c r="J225" s="68"/>
      <c r="K225" s="69"/>
      <c r="L225" s="70"/>
    </row>
    <row r="226" spans="1:12" x14ac:dyDescent="0.25">
      <c r="A226" s="26" t="s">
        <v>182</v>
      </c>
      <c r="B226" s="27"/>
      <c r="C226" s="27"/>
      <c r="D226" s="27"/>
      <c r="E226" s="27"/>
      <c r="F226" s="27"/>
      <c r="G226" s="27"/>
      <c r="H226" s="27"/>
      <c r="I226" s="27"/>
      <c r="J226" s="28"/>
      <c r="K226" s="29"/>
      <c r="L226" s="30"/>
    </row>
    <row r="227" spans="1:12" x14ac:dyDescent="0.25">
      <c r="A227" s="31" t="s">
        <v>230</v>
      </c>
      <c r="B227" s="31"/>
      <c r="C227" s="31"/>
      <c r="D227" s="31"/>
      <c r="E227" s="31"/>
      <c r="F227" s="31"/>
      <c r="G227" s="31"/>
      <c r="H227" s="31"/>
      <c r="I227" s="31"/>
      <c r="J227" s="32">
        <v>0</v>
      </c>
      <c r="K227" s="33">
        <v>0</v>
      </c>
      <c r="L227" s="39">
        <v>0</v>
      </c>
    </row>
    <row r="228" spans="1:12" x14ac:dyDescent="0.25">
      <c r="A228" s="31" t="s">
        <v>201</v>
      </c>
      <c r="B228" s="31"/>
      <c r="C228" s="31"/>
      <c r="D228" s="31"/>
      <c r="E228" s="31"/>
      <c r="F228" s="31"/>
      <c r="G228" s="31"/>
      <c r="H228" s="31"/>
      <c r="I228" s="31"/>
      <c r="J228" s="32">
        <v>0</v>
      </c>
      <c r="K228" s="33">
        <v>0</v>
      </c>
      <c r="L228" s="34">
        <v>0</v>
      </c>
    </row>
    <row r="229" spans="1:12" x14ac:dyDescent="0.25">
      <c r="A229" s="35" t="s">
        <v>185</v>
      </c>
      <c r="B229" s="35"/>
      <c r="C229" s="35"/>
      <c r="D229" s="35"/>
      <c r="E229" s="35"/>
      <c r="F229" s="35"/>
      <c r="G229" s="35"/>
      <c r="H229" s="35"/>
      <c r="I229" s="35"/>
      <c r="J229" s="36" t="s">
        <v>363</v>
      </c>
      <c r="K229" s="37" t="s">
        <v>363</v>
      </c>
      <c r="L229" s="38" t="s">
        <v>363</v>
      </c>
    </row>
    <row r="230" spans="1:12" x14ac:dyDescent="0.25">
      <c r="A230" s="31" t="s">
        <v>186</v>
      </c>
      <c r="B230" s="31"/>
      <c r="C230" s="31"/>
      <c r="D230" s="31"/>
      <c r="E230" s="31"/>
      <c r="F230" s="31"/>
      <c r="G230" s="31"/>
      <c r="H230" s="31"/>
      <c r="I230" s="31"/>
      <c r="J230" s="32">
        <v>0</v>
      </c>
      <c r="K230" s="33">
        <v>0</v>
      </c>
      <c r="L230" s="39">
        <v>0</v>
      </c>
    </row>
    <row r="231" spans="1:12" x14ac:dyDescent="0.25">
      <c r="A231" s="35" t="s">
        <v>187</v>
      </c>
      <c r="B231" s="35"/>
      <c r="C231" s="35"/>
      <c r="D231" s="35"/>
      <c r="E231" s="35"/>
      <c r="F231" s="35"/>
      <c r="G231" s="35"/>
      <c r="H231" s="35"/>
      <c r="I231" s="35"/>
      <c r="J231" s="36">
        <v>0</v>
      </c>
      <c r="K231" s="37">
        <v>0</v>
      </c>
      <c r="L231" s="38">
        <v>0</v>
      </c>
    </row>
    <row r="232" spans="1:12" x14ac:dyDescent="0.25">
      <c r="A232" s="35" t="s">
        <v>188</v>
      </c>
      <c r="B232" s="35"/>
      <c r="C232" s="35"/>
      <c r="D232" s="35"/>
      <c r="E232" s="35"/>
      <c r="F232" s="35"/>
      <c r="G232" s="35"/>
      <c r="H232" s="35"/>
      <c r="I232" s="35"/>
      <c r="J232" s="36">
        <v>0</v>
      </c>
      <c r="K232" s="37">
        <v>0</v>
      </c>
      <c r="L232" s="38">
        <v>0</v>
      </c>
    </row>
    <row r="233" spans="1:12" x14ac:dyDescent="0.25">
      <c r="A233" s="18"/>
      <c r="B233" s="18"/>
      <c r="C233" s="18"/>
      <c r="D233" s="18"/>
      <c r="E233" s="18"/>
      <c r="F233" s="18"/>
      <c r="G233" s="18"/>
      <c r="H233" s="18"/>
      <c r="I233" s="18"/>
      <c r="J233" s="19"/>
      <c r="K233" s="40"/>
      <c r="L233" s="2"/>
    </row>
    <row r="234" spans="1:12" x14ac:dyDescent="0.25">
      <c r="A234" s="18"/>
      <c r="B234" s="18"/>
      <c r="C234" s="18"/>
      <c r="D234" s="18"/>
      <c r="E234" s="18"/>
      <c r="F234" s="18"/>
      <c r="G234" s="18"/>
      <c r="H234" s="18"/>
      <c r="I234" s="18"/>
      <c r="J234" s="19"/>
      <c r="K234" s="40"/>
      <c r="L234" s="2"/>
    </row>
    <row r="235" spans="1:12" x14ac:dyDescent="0.25">
      <c r="A235" s="21" t="s">
        <v>231</v>
      </c>
      <c r="B235" s="67"/>
      <c r="C235" s="67"/>
      <c r="D235" s="67"/>
      <c r="E235" s="67"/>
      <c r="F235" s="67"/>
      <c r="G235" s="67"/>
      <c r="H235" s="67"/>
      <c r="I235" s="67"/>
      <c r="J235" s="68"/>
      <c r="K235" s="69"/>
      <c r="L235" s="70"/>
    </row>
    <row r="236" spans="1:12" x14ac:dyDescent="0.25">
      <c r="A236" s="26" t="s">
        <v>182</v>
      </c>
      <c r="B236" s="27"/>
      <c r="C236" s="27"/>
      <c r="D236" s="27"/>
      <c r="E236" s="27"/>
      <c r="F236" s="27"/>
      <c r="G236" s="27"/>
      <c r="H236" s="27"/>
      <c r="I236" s="27"/>
      <c r="J236" s="28"/>
      <c r="K236" s="29"/>
      <c r="L236" s="30"/>
    </row>
    <row r="237" spans="1:12" x14ac:dyDescent="0.25">
      <c r="A237" s="31" t="s">
        <v>232</v>
      </c>
      <c r="B237" s="31"/>
      <c r="C237" s="31"/>
      <c r="D237" s="31"/>
      <c r="E237" s="31"/>
      <c r="F237" s="31"/>
      <c r="G237" s="31"/>
      <c r="H237" s="31"/>
      <c r="I237" s="31"/>
      <c r="J237" s="32">
        <v>0</v>
      </c>
      <c r="K237" s="33">
        <v>0</v>
      </c>
      <c r="L237" s="39">
        <v>0</v>
      </c>
    </row>
    <row r="238" spans="1:12" x14ac:dyDescent="0.25">
      <c r="A238" s="31" t="s">
        <v>201</v>
      </c>
      <c r="B238" s="31"/>
      <c r="C238" s="31"/>
      <c r="D238" s="31"/>
      <c r="E238" s="31"/>
      <c r="F238" s="31"/>
      <c r="G238" s="31"/>
      <c r="H238" s="31"/>
      <c r="I238" s="31"/>
      <c r="J238" s="32">
        <v>0</v>
      </c>
      <c r="K238" s="33">
        <v>0</v>
      </c>
      <c r="L238" s="34">
        <v>0</v>
      </c>
    </row>
    <row r="239" spans="1:12" x14ac:dyDescent="0.25">
      <c r="A239" s="35" t="s">
        <v>185</v>
      </c>
      <c r="B239" s="35"/>
      <c r="C239" s="35"/>
      <c r="D239" s="35"/>
      <c r="E239" s="35"/>
      <c r="F239" s="35"/>
      <c r="G239" s="35"/>
      <c r="H239" s="35"/>
      <c r="I239" s="35"/>
      <c r="J239" s="36" t="s">
        <v>363</v>
      </c>
      <c r="K239" s="37" t="s">
        <v>363</v>
      </c>
      <c r="L239" s="38" t="s">
        <v>363</v>
      </c>
    </row>
    <row r="240" spans="1:12" x14ac:dyDescent="0.25">
      <c r="A240" s="31" t="s">
        <v>186</v>
      </c>
      <c r="B240" s="31"/>
      <c r="C240" s="31"/>
      <c r="D240" s="31"/>
      <c r="E240" s="31"/>
      <c r="F240" s="31"/>
      <c r="G240" s="31"/>
      <c r="H240" s="31"/>
      <c r="I240" s="31"/>
      <c r="J240" s="32">
        <v>0</v>
      </c>
      <c r="K240" s="33">
        <v>0</v>
      </c>
      <c r="L240" s="39">
        <v>0</v>
      </c>
    </row>
    <row r="241" spans="1:12" x14ac:dyDescent="0.25">
      <c r="A241" s="35" t="s">
        <v>187</v>
      </c>
      <c r="B241" s="35"/>
      <c r="C241" s="35"/>
      <c r="D241" s="35"/>
      <c r="E241" s="35"/>
      <c r="F241" s="35"/>
      <c r="G241" s="35"/>
      <c r="H241" s="35"/>
      <c r="I241" s="35"/>
      <c r="J241" s="36">
        <v>0</v>
      </c>
      <c r="K241" s="37">
        <v>0</v>
      </c>
      <c r="L241" s="38">
        <v>0</v>
      </c>
    </row>
    <row r="242" spans="1:12" x14ac:dyDescent="0.25">
      <c r="A242" s="35" t="s">
        <v>188</v>
      </c>
      <c r="B242" s="35"/>
      <c r="C242" s="35"/>
      <c r="D242" s="35"/>
      <c r="E242" s="35"/>
      <c r="F242" s="35"/>
      <c r="G242" s="35"/>
      <c r="H242" s="35"/>
      <c r="I242" s="35"/>
      <c r="J242" s="36">
        <v>0</v>
      </c>
      <c r="K242" s="37">
        <v>0</v>
      </c>
      <c r="L242" s="38">
        <v>0</v>
      </c>
    </row>
    <row r="243" spans="1:12" x14ac:dyDescent="0.25">
      <c r="A243" s="18"/>
      <c r="B243" s="18"/>
      <c r="C243" s="18"/>
      <c r="D243" s="18"/>
      <c r="E243" s="18"/>
      <c r="F243" s="18"/>
      <c r="G243" s="18"/>
      <c r="H243" s="18"/>
      <c r="I243" s="18"/>
      <c r="J243" s="19"/>
      <c r="K243" s="40"/>
      <c r="L243" s="2"/>
    </row>
    <row r="244" spans="1:12" x14ac:dyDescent="0.25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43"/>
      <c r="L244" s="18"/>
    </row>
    <row r="245" spans="1:12" x14ac:dyDescent="0.25">
      <c r="A245" s="21" t="s">
        <v>233</v>
      </c>
      <c r="B245" s="67"/>
      <c r="C245" s="67"/>
      <c r="D245" s="67"/>
      <c r="E245" s="67"/>
      <c r="F245" s="67"/>
      <c r="G245" s="67"/>
      <c r="H245" s="67"/>
      <c r="I245" s="67"/>
      <c r="J245" s="68"/>
      <c r="K245" s="69"/>
      <c r="L245" s="70"/>
    </row>
    <row r="246" spans="1:12" x14ac:dyDescent="0.25">
      <c r="A246" s="26" t="s">
        <v>182</v>
      </c>
      <c r="B246" s="27"/>
      <c r="C246" s="27"/>
      <c r="D246" s="27"/>
      <c r="E246" s="27"/>
      <c r="F246" s="27"/>
      <c r="G246" s="27"/>
      <c r="H246" s="27"/>
      <c r="I246" s="27"/>
      <c r="J246" s="28"/>
      <c r="K246" s="29"/>
      <c r="L246" s="30"/>
    </row>
    <row r="247" spans="1:12" x14ac:dyDescent="0.25">
      <c r="A247" s="31" t="s">
        <v>234</v>
      </c>
      <c r="B247" s="31"/>
      <c r="C247" s="31"/>
      <c r="D247" s="31"/>
      <c r="E247" s="31"/>
      <c r="F247" s="31"/>
      <c r="G247" s="31"/>
      <c r="H247" s="31"/>
      <c r="I247" s="31"/>
      <c r="J247" s="32">
        <v>0</v>
      </c>
      <c r="K247" s="33">
        <v>0</v>
      </c>
      <c r="L247" s="39">
        <v>0</v>
      </c>
    </row>
    <row r="248" spans="1:12" x14ac:dyDescent="0.25">
      <c r="A248" s="31" t="s">
        <v>201</v>
      </c>
      <c r="B248" s="31"/>
      <c r="C248" s="31"/>
      <c r="D248" s="31"/>
      <c r="E248" s="31"/>
      <c r="F248" s="31"/>
      <c r="G248" s="31"/>
      <c r="H248" s="31"/>
      <c r="I248" s="31"/>
      <c r="J248" s="32">
        <v>0</v>
      </c>
      <c r="K248" s="33">
        <v>0</v>
      </c>
      <c r="L248" s="34">
        <v>0</v>
      </c>
    </row>
    <row r="249" spans="1:12" x14ac:dyDescent="0.25">
      <c r="A249" s="35" t="s">
        <v>185</v>
      </c>
      <c r="B249" s="35"/>
      <c r="C249" s="35"/>
      <c r="D249" s="35"/>
      <c r="E249" s="35"/>
      <c r="F249" s="35"/>
      <c r="G249" s="35"/>
      <c r="H249" s="35"/>
      <c r="I249" s="35"/>
      <c r="J249" s="36" t="s">
        <v>363</v>
      </c>
      <c r="K249" s="37" t="s">
        <v>363</v>
      </c>
      <c r="L249" s="38" t="s">
        <v>363</v>
      </c>
    </row>
    <row r="250" spans="1:12" x14ac:dyDescent="0.25">
      <c r="A250" s="31" t="s">
        <v>186</v>
      </c>
      <c r="B250" s="31"/>
      <c r="C250" s="31"/>
      <c r="D250" s="31"/>
      <c r="E250" s="31"/>
      <c r="F250" s="31"/>
      <c r="G250" s="31"/>
      <c r="H250" s="31"/>
      <c r="I250" s="31"/>
      <c r="J250" s="32">
        <v>0</v>
      </c>
      <c r="K250" s="33">
        <v>0</v>
      </c>
      <c r="L250" s="39">
        <v>0</v>
      </c>
    </row>
    <row r="251" spans="1:12" x14ac:dyDescent="0.25">
      <c r="A251" s="35" t="s">
        <v>187</v>
      </c>
      <c r="B251" s="35"/>
      <c r="C251" s="35"/>
      <c r="D251" s="35"/>
      <c r="E251" s="35"/>
      <c r="F251" s="35"/>
      <c r="G251" s="35"/>
      <c r="H251" s="35"/>
      <c r="I251" s="35"/>
      <c r="J251" s="36">
        <v>0</v>
      </c>
      <c r="K251" s="37">
        <v>0</v>
      </c>
      <c r="L251" s="38">
        <v>0</v>
      </c>
    </row>
    <row r="252" spans="1:12" x14ac:dyDescent="0.25">
      <c r="A252" s="35" t="s">
        <v>188</v>
      </c>
      <c r="B252" s="35"/>
      <c r="C252" s="35"/>
      <c r="D252" s="35"/>
      <c r="E252" s="35"/>
      <c r="F252" s="35"/>
      <c r="G252" s="35"/>
      <c r="H252" s="35"/>
      <c r="I252" s="35"/>
      <c r="J252" s="36">
        <v>0</v>
      </c>
      <c r="K252" s="37">
        <v>0</v>
      </c>
      <c r="L252" s="38">
        <v>0</v>
      </c>
    </row>
    <row r="253" spans="1:12" x14ac:dyDescent="0.25">
      <c r="A253" s="18"/>
      <c r="B253" s="18"/>
      <c r="C253" s="18"/>
      <c r="D253" s="18"/>
      <c r="E253" s="18"/>
      <c r="F253" s="18"/>
      <c r="G253" s="18"/>
      <c r="H253" s="18"/>
      <c r="I253" s="18"/>
      <c r="J253" s="19"/>
      <c r="K253" s="40"/>
      <c r="L253" s="2"/>
    </row>
    <row r="254" spans="1:12" x14ac:dyDescent="0.25">
      <c r="A254" s="21" t="s">
        <v>235</v>
      </c>
      <c r="B254" s="67"/>
      <c r="C254" s="67"/>
      <c r="D254" s="67"/>
      <c r="E254" s="67"/>
      <c r="F254" s="67"/>
      <c r="G254" s="67"/>
      <c r="H254" s="67"/>
      <c r="I254" s="67"/>
      <c r="J254" s="68"/>
      <c r="K254" s="69"/>
      <c r="L254" s="70"/>
    </row>
    <row r="255" spans="1:12" x14ac:dyDescent="0.25">
      <c r="A255" s="26" t="s">
        <v>182</v>
      </c>
      <c r="B255" s="27"/>
      <c r="C255" s="27"/>
      <c r="D255" s="27"/>
      <c r="E255" s="27"/>
      <c r="F255" s="27"/>
      <c r="G255" s="27"/>
      <c r="H255" s="27"/>
      <c r="I255" s="27"/>
      <c r="J255" s="28"/>
      <c r="K255" s="29"/>
      <c r="L255" s="30"/>
    </row>
    <row r="256" spans="1:12" x14ac:dyDescent="0.25">
      <c r="A256" s="31" t="s">
        <v>236</v>
      </c>
      <c r="B256" s="31"/>
      <c r="C256" s="31"/>
      <c r="D256" s="31"/>
      <c r="E256" s="31"/>
      <c r="F256" s="31"/>
      <c r="G256" s="31"/>
      <c r="H256" s="31"/>
      <c r="I256" s="31"/>
      <c r="J256" s="32">
        <v>0</v>
      </c>
      <c r="K256" s="33">
        <v>0</v>
      </c>
      <c r="L256" s="39">
        <v>0</v>
      </c>
    </row>
    <row r="257" spans="1:12" x14ac:dyDescent="0.25">
      <c r="A257" s="31" t="s">
        <v>184</v>
      </c>
      <c r="B257" s="31"/>
      <c r="C257" s="31"/>
      <c r="D257" s="31"/>
      <c r="E257" s="31"/>
      <c r="F257" s="31"/>
      <c r="G257" s="31"/>
      <c r="H257" s="31"/>
      <c r="I257" s="31"/>
      <c r="J257" s="32">
        <v>0</v>
      </c>
      <c r="K257" s="33">
        <v>0</v>
      </c>
      <c r="L257" s="34">
        <v>0</v>
      </c>
    </row>
    <row r="258" spans="1:12" x14ac:dyDescent="0.25">
      <c r="A258" s="35" t="s">
        <v>185</v>
      </c>
      <c r="B258" s="35"/>
      <c r="C258" s="35"/>
      <c r="D258" s="35"/>
      <c r="E258" s="35"/>
      <c r="F258" s="35"/>
      <c r="G258" s="35"/>
      <c r="H258" s="35"/>
      <c r="I258" s="35"/>
      <c r="J258" s="36" t="s">
        <v>363</v>
      </c>
      <c r="K258" s="37" t="s">
        <v>363</v>
      </c>
      <c r="L258" s="38" t="s">
        <v>363</v>
      </c>
    </row>
    <row r="259" spans="1:12" x14ac:dyDescent="0.25">
      <c r="A259" s="31" t="s">
        <v>186</v>
      </c>
      <c r="B259" s="31"/>
      <c r="C259" s="31"/>
      <c r="D259" s="31"/>
      <c r="E259" s="31"/>
      <c r="F259" s="31"/>
      <c r="G259" s="31"/>
      <c r="H259" s="31"/>
      <c r="I259" s="31"/>
      <c r="J259" s="32">
        <v>0</v>
      </c>
      <c r="K259" s="33">
        <v>0</v>
      </c>
      <c r="L259" s="39">
        <v>0</v>
      </c>
    </row>
    <row r="260" spans="1:12" x14ac:dyDescent="0.25">
      <c r="A260" s="35" t="s">
        <v>187</v>
      </c>
      <c r="B260" s="35"/>
      <c r="C260" s="35"/>
      <c r="D260" s="35"/>
      <c r="E260" s="35"/>
      <c r="F260" s="35"/>
      <c r="G260" s="35"/>
      <c r="H260" s="35"/>
      <c r="I260" s="35"/>
      <c r="J260" s="36">
        <v>0</v>
      </c>
      <c r="K260" s="37">
        <v>0</v>
      </c>
      <c r="L260" s="38">
        <v>0</v>
      </c>
    </row>
    <row r="261" spans="1:12" x14ac:dyDescent="0.25">
      <c r="A261" s="35" t="s">
        <v>188</v>
      </c>
      <c r="B261" s="35"/>
      <c r="C261" s="35"/>
      <c r="D261" s="35"/>
      <c r="E261" s="35"/>
      <c r="F261" s="35"/>
      <c r="G261" s="35"/>
      <c r="H261" s="35"/>
      <c r="I261" s="35"/>
      <c r="J261" s="36">
        <v>0</v>
      </c>
      <c r="K261" s="37">
        <v>0</v>
      </c>
      <c r="L261" s="38">
        <v>0</v>
      </c>
    </row>
    <row r="262" spans="1:12" x14ac:dyDescent="0.25">
      <c r="A262" s="18"/>
      <c r="B262" s="18"/>
      <c r="C262" s="18"/>
      <c r="D262" s="18"/>
      <c r="E262" s="18"/>
      <c r="F262" s="18"/>
      <c r="G262" s="18"/>
      <c r="H262" s="18"/>
      <c r="I262" s="18"/>
      <c r="J262" s="19"/>
      <c r="K262" s="40"/>
      <c r="L262" s="2"/>
    </row>
    <row r="263" spans="1:12" x14ac:dyDescent="0.25">
      <c r="A263" s="18"/>
      <c r="B263" s="18"/>
      <c r="C263" s="18"/>
      <c r="D263" s="18"/>
      <c r="E263" s="18"/>
      <c r="F263" s="18"/>
      <c r="G263" s="18"/>
      <c r="H263" s="18"/>
      <c r="I263" s="18"/>
      <c r="J263" s="19"/>
      <c r="K263" s="40"/>
      <c r="L263" s="2"/>
    </row>
    <row r="264" spans="1:12" x14ac:dyDescent="0.25">
      <c r="A264" s="21" t="s">
        <v>237</v>
      </c>
      <c r="B264" s="67"/>
      <c r="C264" s="67"/>
      <c r="D264" s="67"/>
      <c r="E264" s="67"/>
      <c r="F264" s="67"/>
      <c r="G264" s="67"/>
      <c r="H264" s="67"/>
      <c r="I264" s="67"/>
      <c r="J264" s="68"/>
      <c r="K264" s="69"/>
      <c r="L264" s="70"/>
    </row>
    <row r="265" spans="1:12" x14ac:dyDescent="0.25">
      <c r="A265" s="26" t="s">
        <v>182</v>
      </c>
      <c r="B265" s="27"/>
      <c r="C265" s="27"/>
      <c r="D265" s="27"/>
      <c r="E265" s="27"/>
      <c r="F265" s="27"/>
      <c r="G265" s="27"/>
      <c r="H265" s="27"/>
      <c r="I265" s="27"/>
      <c r="J265" s="28"/>
      <c r="K265" s="29"/>
      <c r="L265" s="30"/>
    </row>
    <row r="266" spans="1:12" x14ac:dyDescent="0.25">
      <c r="A266" s="31" t="s">
        <v>238</v>
      </c>
      <c r="B266" s="31"/>
      <c r="C266" s="31"/>
      <c r="D266" s="31"/>
      <c r="E266" s="31"/>
      <c r="F266" s="31"/>
      <c r="G266" s="31"/>
      <c r="H266" s="31"/>
      <c r="I266" s="31"/>
      <c r="J266" s="32">
        <v>0</v>
      </c>
      <c r="K266" s="33">
        <v>0</v>
      </c>
      <c r="L266" s="39">
        <v>0</v>
      </c>
    </row>
    <row r="267" spans="1:12" x14ac:dyDescent="0.25">
      <c r="A267" s="31" t="s">
        <v>184</v>
      </c>
      <c r="B267" s="31"/>
      <c r="C267" s="31"/>
      <c r="D267" s="31"/>
      <c r="E267" s="31"/>
      <c r="F267" s="31"/>
      <c r="G267" s="31"/>
      <c r="H267" s="31"/>
      <c r="I267" s="31"/>
      <c r="J267" s="32">
        <v>0</v>
      </c>
      <c r="K267" s="33">
        <v>0</v>
      </c>
      <c r="L267" s="34">
        <v>0</v>
      </c>
    </row>
    <row r="268" spans="1:12" x14ac:dyDescent="0.25">
      <c r="A268" s="35" t="s">
        <v>185</v>
      </c>
      <c r="B268" s="35"/>
      <c r="C268" s="35"/>
      <c r="D268" s="35"/>
      <c r="E268" s="35"/>
      <c r="F268" s="35"/>
      <c r="G268" s="35"/>
      <c r="H268" s="35"/>
      <c r="I268" s="35"/>
      <c r="J268" s="36" t="s">
        <v>363</v>
      </c>
      <c r="K268" s="37" t="s">
        <v>363</v>
      </c>
      <c r="L268" s="38" t="s">
        <v>363</v>
      </c>
    </row>
    <row r="269" spans="1:12" x14ac:dyDescent="0.25">
      <c r="A269" s="31" t="s">
        <v>186</v>
      </c>
      <c r="B269" s="31"/>
      <c r="C269" s="31"/>
      <c r="D269" s="31"/>
      <c r="E269" s="31"/>
      <c r="F269" s="31"/>
      <c r="G269" s="31"/>
      <c r="H269" s="31"/>
      <c r="I269" s="31"/>
      <c r="J269" s="32">
        <v>0</v>
      </c>
      <c r="K269" s="33">
        <v>0</v>
      </c>
      <c r="L269" s="39">
        <v>0</v>
      </c>
    </row>
    <row r="270" spans="1:12" x14ac:dyDescent="0.25">
      <c r="A270" s="35" t="s">
        <v>187</v>
      </c>
      <c r="B270" s="35"/>
      <c r="C270" s="35"/>
      <c r="D270" s="35"/>
      <c r="E270" s="35"/>
      <c r="F270" s="35"/>
      <c r="G270" s="35"/>
      <c r="H270" s="35"/>
      <c r="I270" s="35"/>
      <c r="J270" s="36">
        <v>0</v>
      </c>
      <c r="K270" s="37">
        <v>0</v>
      </c>
      <c r="L270" s="38">
        <v>0</v>
      </c>
    </row>
    <row r="271" spans="1:12" x14ac:dyDescent="0.25">
      <c r="A271" s="35" t="s">
        <v>188</v>
      </c>
      <c r="B271" s="35"/>
      <c r="C271" s="35"/>
      <c r="D271" s="35"/>
      <c r="E271" s="35"/>
      <c r="F271" s="35"/>
      <c r="G271" s="35"/>
      <c r="H271" s="35"/>
      <c r="I271" s="35"/>
      <c r="J271" s="36">
        <v>0</v>
      </c>
      <c r="K271" s="37">
        <v>0</v>
      </c>
      <c r="L271" s="38">
        <v>0</v>
      </c>
    </row>
    <row r="272" spans="1:12" x14ac:dyDescent="0.25">
      <c r="A272" s="18"/>
      <c r="B272" s="18"/>
      <c r="C272" s="18"/>
      <c r="D272" s="18"/>
      <c r="E272" s="18"/>
      <c r="F272" s="18"/>
      <c r="G272" s="18"/>
      <c r="H272" s="18"/>
      <c r="I272" s="18"/>
      <c r="J272" s="19"/>
      <c r="K272" s="40"/>
      <c r="L272" s="2"/>
    </row>
    <row r="273" spans="1:12" x14ac:dyDescent="0.25">
      <c r="A273" s="21" t="s">
        <v>239</v>
      </c>
      <c r="B273" s="67"/>
      <c r="C273" s="67"/>
      <c r="D273" s="67"/>
      <c r="E273" s="67"/>
      <c r="F273" s="67"/>
      <c r="G273" s="67"/>
      <c r="H273" s="67"/>
      <c r="I273" s="67"/>
      <c r="J273" s="68"/>
      <c r="K273" s="69"/>
      <c r="L273" s="70"/>
    </row>
    <row r="274" spans="1:12" x14ac:dyDescent="0.25">
      <c r="A274" s="22" t="s">
        <v>54</v>
      </c>
      <c r="B274" s="22" t="s">
        <v>367</v>
      </c>
      <c r="C274" s="22" t="s">
        <v>368</v>
      </c>
      <c r="D274" s="22" t="s">
        <v>511</v>
      </c>
      <c r="E274" s="22">
        <v>1</v>
      </c>
      <c r="F274" s="22"/>
      <c r="G274" s="22"/>
      <c r="H274" s="22"/>
      <c r="I274" s="22" t="s">
        <v>179</v>
      </c>
      <c r="J274" s="72">
        <v>60000</v>
      </c>
      <c r="K274" s="71">
        <v>83000</v>
      </c>
      <c r="L274" s="24">
        <v>85490</v>
      </c>
    </row>
    <row r="275" spans="1:12" x14ac:dyDescent="0.25">
      <c r="A275" s="22" t="s">
        <v>54</v>
      </c>
      <c r="B275" s="22" t="s">
        <v>367</v>
      </c>
      <c r="C275" s="22" t="s">
        <v>369</v>
      </c>
      <c r="D275" s="22" t="s">
        <v>512</v>
      </c>
      <c r="E275" s="22">
        <v>1</v>
      </c>
      <c r="F275" s="22"/>
      <c r="G275" s="22"/>
      <c r="H275" s="22"/>
      <c r="I275" s="22" t="s">
        <v>179</v>
      </c>
      <c r="J275" s="72"/>
      <c r="K275" s="71">
        <v>83000</v>
      </c>
      <c r="L275" s="24">
        <v>85490</v>
      </c>
    </row>
    <row r="276" spans="1:12" x14ac:dyDescent="0.25">
      <c r="A276" s="26" t="s">
        <v>182</v>
      </c>
      <c r="B276" s="27"/>
      <c r="C276" s="27"/>
      <c r="D276" s="27"/>
      <c r="E276" s="27"/>
      <c r="F276" s="27"/>
      <c r="G276" s="27"/>
      <c r="H276" s="27"/>
      <c r="I276" s="27"/>
      <c r="J276" s="28"/>
      <c r="K276" s="29"/>
      <c r="L276" s="30"/>
    </row>
    <row r="277" spans="1:12" x14ac:dyDescent="0.25">
      <c r="A277" s="31" t="s">
        <v>240</v>
      </c>
      <c r="B277" s="31"/>
      <c r="C277" s="31"/>
      <c r="D277" s="31"/>
      <c r="E277" s="31"/>
      <c r="F277" s="31"/>
      <c r="G277" s="31"/>
      <c r="H277" s="31"/>
      <c r="I277" s="31"/>
      <c r="J277" s="32">
        <v>60000</v>
      </c>
      <c r="K277" s="33">
        <v>166000</v>
      </c>
      <c r="L277" s="39">
        <v>170980</v>
      </c>
    </row>
    <row r="278" spans="1:12" x14ac:dyDescent="0.25">
      <c r="A278" s="31" t="s">
        <v>184</v>
      </c>
      <c r="B278" s="31"/>
      <c r="C278" s="31"/>
      <c r="D278" s="31"/>
      <c r="E278" s="31"/>
      <c r="F278" s="31"/>
      <c r="G278" s="31"/>
      <c r="H278" s="31"/>
      <c r="I278" s="31"/>
      <c r="J278" s="32">
        <v>1</v>
      </c>
      <c r="K278" s="33">
        <v>2</v>
      </c>
      <c r="L278" s="34">
        <v>2</v>
      </c>
    </row>
    <row r="279" spans="1:12" x14ac:dyDescent="0.25">
      <c r="A279" s="35" t="s">
        <v>185</v>
      </c>
      <c r="B279" s="35"/>
      <c r="C279" s="35"/>
      <c r="D279" s="35"/>
      <c r="E279" s="35"/>
      <c r="F279" s="35"/>
      <c r="G279" s="35"/>
      <c r="H279" s="35"/>
      <c r="I279" s="35"/>
      <c r="J279" s="36">
        <v>144</v>
      </c>
      <c r="K279" s="37">
        <v>102.5</v>
      </c>
      <c r="L279" s="38">
        <v>122.5</v>
      </c>
    </row>
    <row r="280" spans="1:12" x14ac:dyDescent="0.25">
      <c r="A280" s="31" t="s">
        <v>186</v>
      </c>
      <c r="B280" s="31"/>
      <c r="C280" s="31"/>
      <c r="D280" s="31"/>
      <c r="E280" s="31"/>
      <c r="F280" s="31"/>
      <c r="G280" s="31"/>
      <c r="H280" s="31"/>
      <c r="I280" s="31"/>
      <c r="J280" s="32">
        <v>60000</v>
      </c>
      <c r="K280" s="33">
        <v>166000</v>
      </c>
      <c r="L280" s="39">
        <v>170980</v>
      </c>
    </row>
    <row r="281" spans="1:12" x14ac:dyDescent="0.25">
      <c r="A281" s="35" t="s">
        <v>187</v>
      </c>
      <c r="B281" s="35"/>
      <c r="C281" s="35"/>
      <c r="D281" s="35"/>
      <c r="E281" s="35"/>
      <c r="F281" s="35"/>
      <c r="G281" s="35"/>
      <c r="H281" s="35"/>
      <c r="I281" s="35"/>
      <c r="J281" s="36">
        <v>0</v>
      </c>
      <c r="K281" s="37">
        <v>0</v>
      </c>
      <c r="L281" s="38">
        <v>0</v>
      </c>
    </row>
    <row r="282" spans="1:12" x14ac:dyDescent="0.25">
      <c r="A282" s="35" t="s">
        <v>188</v>
      </c>
      <c r="B282" s="35"/>
      <c r="C282" s="35"/>
      <c r="D282" s="35"/>
      <c r="E282" s="35"/>
      <c r="F282" s="35"/>
      <c r="G282" s="35"/>
      <c r="H282" s="35"/>
      <c r="I282" s="35"/>
      <c r="J282" s="36">
        <v>0</v>
      </c>
      <c r="K282" s="37">
        <v>0</v>
      </c>
      <c r="L282" s="38">
        <v>0</v>
      </c>
    </row>
    <row r="283" spans="1:12" x14ac:dyDescent="0.25">
      <c r="A283" s="18"/>
      <c r="B283" s="18"/>
      <c r="C283" s="18"/>
      <c r="D283" s="18"/>
      <c r="E283" s="18"/>
      <c r="F283" s="18"/>
      <c r="G283" s="18"/>
      <c r="H283" s="18"/>
      <c r="I283" s="18"/>
      <c r="J283" s="19"/>
      <c r="K283" s="40"/>
      <c r="L283" s="2"/>
    </row>
    <row r="284" spans="1:12" x14ac:dyDescent="0.25">
      <c r="A284" s="21" t="s">
        <v>241</v>
      </c>
      <c r="B284" s="67"/>
      <c r="C284" s="67"/>
      <c r="D284" s="67"/>
      <c r="E284" s="67"/>
      <c r="F284" s="67"/>
      <c r="G284" s="67"/>
      <c r="H284" s="67"/>
      <c r="I284" s="67"/>
      <c r="J284" s="68"/>
      <c r="K284" s="69"/>
      <c r="L284" s="70"/>
    </row>
    <row r="285" spans="1:12" x14ac:dyDescent="0.25">
      <c r="A285" s="26" t="s">
        <v>182</v>
      </c>
      <c r="B285" s="27"/>
      <c r="C285" s="27"/>
      <c r="D285" s="27"/>
      <c r="E285" s="27"/>
      <c r="F285" s="27"/>
      <c r="G285" s="27"/>
      <c r="H285" s="27"/>
      <c r="I285" s="27"/>
      <c r="J285" s="28"/>
      <c r="K285" s="29"/>
      <c r="L285" s="30"/>
    </row>
    <row r="286" spans="1:12" x14ac:dyDescent="0.25">
      <c r="A286" s="31" t="s">
        <v>242</v>
      </c>
      <c r="B286" s="31"/>
      <c r="C286" s="31"/>
      <c r="D286" s="31"/>
      <c r="E286" s="31"/>
      <c r="F286" s="31"/>
      <c r="G286" s="31"/>
      <c r="H286" s="31"/>
      <c r="I286" s="31"/>
      <c r="J286" s="32">
        <v>0</v>
      </c>
      <c r="K286" s="33">
        <v>0</v>
      </c>
      <c r="L286" s="39">
        <v>0</v>
      </c>
    </row>
    <row r="287" spans="1:12" x14ac:dyDescent="0.25">
      <c r="A287" s="31" t="s">
        <v>201</v>
      </c>
      <c r="B287" s="31"/>
      <c r="C287" s="31"/>
      <c r="D287" s="31"/>
      <c r="E287" s="31"/>
      <c r="F287" s="31"/>
      <c r="G287" s="31"/>
      <c r="H287" s="31"/>
      <c r="I287" s="31"/>
      <c r="J287" s="32">
        <v>0</v>
      </c>
      <c r="K287" s="33">
        <v>0</v>
      </c>
      <c r="L287" s="34">
        <v>0</v>
      </c>
    </row>
    <row r="288" spans="1:12" x14ac:dyDescent="0.25">
      <c r="A288" s="35" t="s">
        <v>185</v>
      </c>
      <c r="B288" s="35"/>
      <c r="C288" s="35"/>
      <c r="D288" s="35"/>
      <c r="E288" s="35"/>
      <c r="F288" s="35"/>
      <c r="G288" s="35"/>
      <c r="H288" s="35"/>
      <c r="I288" s="35"/>
      <c r="J288" s="36" t="s">
        <v>363</v>
      </c>
      <c r="K288" s="37" t="s">
        <v>363</v>
      </c>
      <c r="L288" s="38" t="s">
        <v>363</v>
      </c>
    </row>
    <row r="289" spans="1:12" x14ac:dyDescent="0.25">
      <c r="A289" s="31" t="s">
        <v>186</v>
      </c>
      <c r="B289" s="31"/>
      <c r="C289" s="31"/>
      <c r="D289" s="31"/>
      <c r="E289" s="31"/>
      <c r="F289" s="31"/>
      <c r="G289" s="31"/>
      <c r="H289" s="31"/>
      <c r="I289" s="31"/>
      <c r="J289" s="32">
        <v>0</v>
      </c>
      <c r="K289" s="33">
        <v>0</v>
      </c>
      <c r="L289" s="39">
        <v>0</v>
      </c>
    </row>
    <row r="290" spans="1:12" x14ac:dyDescent="0.25">
      <c r="A290" s="35" t="s">
        <v>187</v>
      </c>
      <c r="B290" s="35"/>
      <c r="C290" s="35"/>
      <c r="D290" s="35"/>
      <c r="E290" s="35"/>
      <c r="F290" s="35"/>
      <c r="G290" s="35"/>
      <c r="H290" s="35"/>
      <c r="I290" s="35"/>
      <c r="J290" s="36">
        <v>0</v>
      </c>
      <c r="K290" s="37">
        <v>0</v>
      </c>
      <c r="L290" s="38">
        <v>0</v>
      </c>
    </row>
    <row r="291" spans="1:12" x14ac:dyDescent="0.25">
      <c r="A291" s="35" t="s">
        <v>188</v>
      </c>
      <c r="B291" s="35"/>
      <c r="C291" s="35"/>
      <c r="D291" s="35"/>
      <c r="E291" s="35"/>
      <c r="F291" s="35"/>
      <c r="G291" s="35"/>
      <c r="H291" s="35"/>
      <c r="I291" s="35"/>
      <c r="J291" s="36">
        <v>0</v>
      </c>
      <c r="K291" s="37">
        <v>0</v>
      </c>
      <c r="L291" s="38">
        <v>0</v>
      </c>
    </row>
    <row r="292" spans="1:12" x14ac:dyDescent="0.25">
      <c r="A292" s="18"/>
      <c r="B292" s="18"/>
      <c r="C292" s="18"/>
      <c r="D292" s="18"/>
      <c r="E292" s="18"/>
      <c r="F292" s="18"/>
      <c r="G292" s="18"/>
      <c r="H292" s="18"/>
      <c r="I292" s="18"/>
      <c r="J292" s="19"/>
      <c r="K292" s="40"/>
      <c r="L292" s="2"/>
    </row>
    <row r="293" spans="1:12" x14ac:dyDescent="0.25">
      <c r="A293" s="18"/>
      <c r="B293" s="18"/>
      <c r="C293" s="18"/>
      <c r="D293" s="18"/>
      <c r="E293" s="18"/>
      <c r="F293" s="18"/>
      <c r="G293" s="18"/>
      <c r="H293" s="18"/>
      <c r="I293" s="18"/>
      <c r="J293" s="19"/>
      <c r="K293" s="40"/>
      <c r="L293" s="2"/>
    </row>
    <row r="294" spans="1:12" x14ac:dyDescent="0.25">
      <c r="A294" s="18"/>
      <c r="B294" s="18"/>
      <c r="C294" s="18"/>
      <c r="D294" s="18"/>
      <c r="E294" s="18"/>
      <c r="F294" s="18"/>
      <c r="G294" s="18"/>
      <c r="H294" s="18"/>
      <c r="I294" s="18"/>
      <c r="J294" s="19"/>
      <c r="K294" s="40"/>
      <c r="L294" s="2"/>
    </row>
    <row r="295" spans="1:12" x14ac:dyDescent="0.25">
      <c r="A295" s="18"/>
      <c r="B295" s="18"/>
      <c r="C295" s="18"/>
      <c r="D295" s="18"/>
      <c r="E295" s="18"/>
      <c r="F295" s="18"/>
      <c r="G295" s="18"/>
      <c r="H295" s="18"/>
      <c r="I295" s="18"/>
      <c r="J295" s="19"/>
      <c r="K295" s="40"/>
      <c r="L295" s="2"/>
    </row>
    <row r="296" spans="1:12" x14ac:dyDescent="0.25">
      <c r="A296" s="21" t="s">
        <v>243</v>
      </c>
      <c r="B296" s="67"/>
      <c r="C296" s="67"/>
      <c r="D296" s="67"/>
      <c r="E296" s="67"/>
      <c r="F296" s="67"/>
      <c r="G296" s="67"/>
      <c r="H296" s="67"/>
      <c r="I296" s="67"/>
      <c r="J296" s="68"/>
      <c r="K296" s="69"/>
      <c r="L296" s="70"/>
    </row>
    <row r="297" spans="1:12" x14ac:dyDescent="0.25">
      <c r="A297" s="26" t="s">
        <v>182</v>
      </c>
      <c r="B297" s="27"/>
      <c r="C297" s="27"/>
      <c r="D297" s="27"/>
      <c r="E297" s="27"/>
      <c r="F297" s="27"/>
      <c r="G297" s="27"/>
      <c r="H297" s="27"/>
      <c r="I297" s="27"/>
      <c r="J297" s="28"/>
      <c r="K297" s="29"/>
      <c r="L297" s="30"/>
    </row>
    <row r="298" spans="1:12" x14ac:dyDescent="0.25">
      <c r="A298" s="31" t="s">
        <v>244</v>
      </c>
      <c r="B298" s="31"/>
      <c r="C298" s="31"/>
      <c r="D298" s="31"/>
      <c r="E298" s="31"/>
      <c r="F298" s="31"/>
      <c r="G298" s="31"/>
      <c r="H298" s="31"/>
      <c r="I298" s="31"/>
      <c r="J298" s="32">
        <v>0</v>
      </c>
      <c r="K298" s="33">
        <v>0</v>
      </c>
      <c r="L298" s="39">
        <v>0</v>
      </c>
    </row>
    <row r="299" spans="1:12" x14ac:dyDescent="0.25">
      <c r="A299" s="31" t="s">
        <v>201</v>
      </c>
      <c r="B299" s="31"/>
      <c r="C299" s="31"/>
      <c r="D299" s="31"/>
      <c r="E299" s="31"/>
      <c r="F299" s="31"/>
      <c r="G299" s="31"/>
      <c r="H299" s="31"/>
      <c r="I299" s="31"/>
      <c r="J299" s="32">
        <v>0</v>
      </c>
      <c r="K299" s="33">
        <v>0</v>
      </c>
      <c r="L299" s="34">
        <v>0</v>
      </c>
    </row>
    <row r="300" spans="1:12" x14ac:dyDescent="0.25">
      <c r="A300" s="35" t="s">
        <v>185</v>
      </c>
      <c r="B300" s="35"/>
      <c r="C300" s="35"/>
      <c r="D300" s="35"/>
      <c r="E300" s="35"/>
      <c r="F300" s="35"/>
      <c r="G300" s="35"/>
      <c r="H300" s="35"/>
      <c r="I300" s="35"/>
      <c r="J300" s="36" t="s">
        <v>363</v>
      </c>
      <c r="K300" s="37" t="s">
        <v>363</v>
      </c>
      <c r="L300" s="38" t="s">
        <v>363</v>
      </c>
    </row>
    <row r="301" spans="1:12" x14ac:dyDescent="0.25">
      <c r="A301" s="31" t="s">
        <v>186</v>
      </c>
      <c r="B301" s="31"/>
      <c r="C301" s="31"/>
      <c r="D301" s="31"/>
      <c r="E301" s="31"/>
      <c r="F301" s="31"/>
      <c r="G301" s="31"/>
      <c r="H301" s="31"/>
      <c r="I301" s="31"/>
      <c r="J301" s="32">
        <v>0</v>
      </c>
      <c r="K301" s="33">
        <v>0</v>
      </c>
      <c r="L301" s="39">
        <v>0</v>
      </c>
    </row>
    <row r="302" spans="1:12" x14ac:dyDescent="0.25">
      <c r="A302" s="35" t="s">
        <v>187</v>
      </c>
      <c r="B302" s="35"/>
      <c r="C302" s="35"/>
      <c r="D302" s="35"/>
      <c r="E302" s="35"/>
      <c r="F302" s="35"/>
      <c r="G302" s="35"/>
      <c r="H302" s="35"/>
      <c r="I302" s="35"/>
      <c r="J302" s="36">
        <v>0</v>
      </c>
      <c r="K302" s="37">
        <v>0</v>
      </c>
      <c r="L302" s="38">
        <v>0</v>
      </c>
    </row>
    <row r="303" spans="1:12" x14ac:dyDescent="0.25">
      <c r="A303" s="35" t="s">
        <v>188</v>
      </c>
      <c r="B303" s="35"/>
      <c r="C303" s="35"/>
      <c r="D303" s="35"/>
      <c r="E303" s="35"/>
      <c r="F303" s="35"/>
      <c r="G303" s="35"/>
      <c r="H303" s="35"/>
      <c r="I303" s="35"/>
      <c r="J303" s="36">
        <v>0</v>
      </c>
      <c r="K303" s="37">
        <v>0</v>
      </c>
      <c r="L303" s="38">
        <v>0</v>
      </c>
    </row>
    <row r="304" spans="1:12" x14ac:dyDescent="0.25">
      <c r="A304" s="18"/>
      <c r="B304" s="18"/>
      <c r="C304" s="18"/>
      <c r="D304" s="18"/>
      <c r="E304" s="18"/>
      <c r="F304" s="18"/>
      <c r="G304" s="18"/>
      <c r="H304" s="18"/>
      <c r="I304" s="18"/>
      <c r="J304" s="19"/>
      <c r="K304" s="40"/>
      <c r="L304" s="2"/>
    </row>
    <row r="305" spans="1:12" x14ac:dyDescent="0.25">
      <c r="A305" s="18"/>
      <c r="B305" s="18"/>
      <c r="C305" s="18"/>
      <c r="D305" s="18"/>
      <c r="E305" s="18"/>
      <c r="F305" s="18"/>
      <c r="G305" s="18"/>
      <c r="H305" s="18"/>
      <c r="I305" s="18"/>
      <c r="J305" s="19"/>
      <c r="K305" s="40"/>
      <c r="L305" s="2"/>
    </row>
    <row r="306" spans="1:12" x14ac:dyDescent="0.25">
      <c r="A306" s="18"/>
      <c r="B306" s="18"/>
      <c r="C306" s="18"/>
      <c r="D306" s="18"/>
      <c r="E306" s="18"/>
      <c r="F306" s="18"/>
      <c r="G306" s="18"/>
      <c r="H306" s="18"/>
      <c r="I306" s="18"/>
      <c r="J306" s="19"/>
      <c r="K306" s="40"/>
      <c r="L306" s="2"/>
    </row>
    <row r="307" spans="1:12" x14ac:dyDescent="0.25">
      <c r="A307" s="18"/>
      <c r="B307" s="18"/>
      <c r="C307" s="18"/>
      <c r="D307" s="18"/>
      <c r="E307" s="18"/>
      <c r="F307" s="18"/>
      <c r="G307" s="18"/>
      <c r="H307" s="18"/>
      <c r="I307" s="18"/>
      <c r="J307" s="19"/>
      <c r="K307" s="40"/>
      <c r="L307" s="2"/>
    </row>
    <row r="308" spans="1:12" x14ac:dyDescent="0.25">
      <c r="A308" s="21" t="s">
        <v>245</v>
      </c>
      <c r="B308" s="67"/>
      <c r="C308" s="67"/>
      <c r="D308" s="67"/>
      <c r="E308" s="67"/>
      <c r="F308" s="67"/>
      <c r="G308" s="67"/>
      <c r="H308" s="67"/>
      <c r="I308" s="67"/>
      <c r="J308" s="68"/>
      <c r="K308" s="69"/>
      <c r="L308" s="70"/>
    </row>
    <row r="309" spans="1:12" x14ac:dyDescent="0.25">
      <c r="A309" s="26" t="s">
        <v>182</v>
      </c>
      <c r="B309" s="27"/>
      <c r="C309" s="27"/>
      <c r="D309" s="27"/>
      <c r="E309" s="27"/>
      <c r="F309" s="27"/>
      <c r="G309" s="27"/>
      <c r="H309" s="27"/>
      <c r="I309" s="27"/>
      <c r="J309" s="28"/>
      <c r="K309" s="29"/>
      <c r="L309" s="30"/>
    </row>
    <row r="310" spans="1:12" x14ac:dyDescent="0.25">
      <c r="A310" s="31" t="s">
        <v>246</v>
      </c>
      <c r="B310" s="31"/>
      <c r="C310" s="31"/>
      <c r="D310" s="31"/>
      <c r="E310" s="31"/>
      <c r="F310" s="31"/>
      <c r="G310" s="31"/>
      <c r="H310" s="31"/>
      <c r="I310" s="31"/>
      <c r="J310" s="32">
        <v>0</v>
      </c>
      <c r="K310" s="33">
        <v>0</v>
      </c>
      <c r="L310" s="39">
        <v>0</v>
      </c>
    </row>
    <row r="311" spans="1:12" x14ac:dyDescent="0.25">
      <c r="A311" s="31" t="s">
        <v>201</v>
      </c>
      <c r="B311" s="31"/>
      <c r="C311" s="31"/>
      <c r="D311" s="31"/>
      <c r="E311" s="31"/>
      <c r="F311" s="31"/>
      <c r="G311" s="31"/>
      <c r="H311" s="31"/>
      <c r="I311" s="31"/>
      <c r="J311" s="32">
        <v>0</v>
      </c>
      <c r="K311" s="33">
        <v>0</v>
      </c>
      <c r="L311" s="34">
        <v>0</v>
      </c>
    </row>
    <row r="312" spans="1:12" x14ac:dyDescent="0.25">
      <c r="A312" s="35" t="s">
        <v>185</v>
      </c>
      <c r="B312" s="35"/>
      <c r="C312" s="35"/>
      <c r="D312" s="35"/>
      <c r="E312" s="35"/>
      <c r="F312" s="35"/>
      <c r="G312" s="35"/>
      <c r="H312" s="35"/>
      <c r="I312" s="35"/>
      <c r="J312" s="36" t="s">
        <v>363</v>
      </c>
      <c r="K312" s="37" t="s">
        <v>363</v>
      </c>
      <c r="L312" s="38" t="s">
        <v>363</v>
      </c>
    </row>
    <row r="313" spans="1:12" x14ac:dyDescent="0.25">
      <c r="A313" s="31" t="s">
        <v>186</v>
      </c>
      <c r="B313" s="31"/>
      <c r="C313" s="31"/>
      <c r="D313" s="31"/>
      <c r="E313" s="31"/>
      <c r="F313" s="31"/>
      <c r="G313" s="31"/>
      <c r="H313" s="31"/>
      <c r="I313" s="31"/>
      <c r="J313" s="32">
        <v>0</v>
      </c>
      <c r="K313" s="33">
        <v>0</v>
      </c>
      <c r="L313" s="39">
        <v>0</v>
      </c>
    </row>
    <row r="314" spans="1:12" x14ac:dyDescent="0.25">
      <c r="A314" s="35" t="s">
        <v>187</v>
      </c>
      <c r="B314" s="35"/>
      <c r="C314" s="35"/>
      <c r="D314" s="35"/>
      <c r="E314" s="35"/>
      <c r="F314" s="35"/>
      <c r="G314" s="35"/>
      <c r="H314" s="35"/>
      <c r="I314" s="35"/>
      <c r="J314" s="36">
        <v>0</v>
      </c>
      <c r="K314" s="37">
        <v>0</v>
      </c>
      <c r="L314" s="38">
        <v>0</v>
      </c>
    </row>
    <row r="315" spans="1:12" x14ac:dyDescent="0.25">
      <c r="A315" s="35" t="s">
        <v>188</v>
      </c>
      <c r="B315" s="35"/>
      <c r="C315" s="35"/>
      <c r="D315" s="35"/>
      <c r="E315" s="35"/>
      <c r="F315" s="35"/>
      <c r="G315" s="35"/>
      <c r="H315" s="35"/>
      <c r="I315" s="35"/>
      <c r="J315" s="36">
        <v>0</v>
      </c>
      <c r="K315" s="37">
        <v>0</v>
      </c>
      <c r="L315" s="38">
        <v>0</v>
      </c>
    </row>
    <row r="316" spans="1:12" x14ac:dyDescent="0.25">
      <c r="A316" s="18"/>
      <c r="B316" s="18"/>
      <c r="C316" s="18"/>
      <c r="D316" s="18"/>
      <c r="E316" s="18"/>
      <c r="F316" s="18"/>
      <c r="G316" s="18"/>
      <c r="H316" s="18"/>
      <c r="I316" s="18"/>
      <c r="J316" s="19"/>
      <c r="K316" s="40"/>
      <c r="L316" s="2"/>
    </row>
    <row r="317" spans="1:12" x14ac:dyDescent="0.25">
      <c r="A317" s="18"/>
      <c r="B317" s="18"/>
      <c r="C317" s="18"/>
      <c r="D317" s="18"/>
      <c r="E317" s="18"/>
      <c r="F317" s="18"/>
      <c r="G317" s="18"/>
      <c r="H317" s="18"/>
      <c r="I317" s="18"/>
      <c r="J317" s="19"/>
      <c r="K317" s="40"/>
      <c r="L317" s="2"/>
    </row>
    <row r="318" spans="1:12" x14ac:dyDescent="0.25">
      <c r="A318" s="18"/>
      <c r="B318" s="18"/>
      <c r="C318" s="18"/>
      <c r="D318" s="18"/>
      <c r="E318" s="18"/>
      <c r="F318" s="18"/>
      <c r="G318" s="18"/>
      <c r="H318" s="18"/>
      <c r="I318" s="18"/>
      <c r="J318" s="19"/>
      <c r="K318" s="40"/>
      <c r="L318" s="2"/>
    </row>
    <row r="319" spans="1:12" x14ac:dyDescent="0.25">
      <c r="A319" s="18"/>
      <c r="B319" s="18"/>
      <c r="C319" s="18"/>
      <c r="D319" s="18"/>
      <c r="E319" s="18"/>
      <c r="F319" s="18"/>
      <c r="G319" s="18"/>
      <c r="H319" s="18"/>
      <c r="I319" s="18"/>
      <c r="J319" s="19"/>
      <c r="K319" s="40"/>
      <c r="L319" s="2"/>
    </row>
    <row r="320" spans="1:12" x14ac:dyDescent="0.25">
      <c r="A320" s="21" t="s">
        <v>247</v>
      </c>
      <c r="B320" s="67"/>
      <c r="C320" s="67"/>
      <c r="D320" s="67"/>
      <c r="E320" s="67"/>
      <c r="F320" s="67"/>
      <c r="G320" s="67"/>
      <c r="H320" s="67"/>
      <c r="I320" s="67"/>
      <c r="J320" s="68"/>
      <c r="K320" s="69"/>
      <c r="L320" s="70"/>
    </row>
    <row r="321" spans="1:12" x14ac:dyDescent="0.25">
      <c r="A321" s="22" t="s">
        <v>55</v>
      </c>
      <c r="B321" s="22"/>
      <c r="C321" s="22" t="s">
        <v>370</v>
      </c>
      <c r="D321" s="22" t="s">
        <v>513</v>
      </c>
      <c r="E321" s="22">
        <v>1</v>
      </c>
      <c r="F321" s="22"/>
      <c r="G321" s="22"/>
      <c r="H321" s="22"/>
      <c r="I321" s="22" t="s">
        <v>180</v>
      </c>
      <c r="J321" s="72">
        <v>115360</v>
      </c>
      <c r="K321" s="71">
        <v>120000</v>
      </c>
      <c r="L321" s="24">
        <v>123600</v>
      </c>
    </row>
    <row r="322" spans="1:12" x14ac:dyDescent="0.25">
      <c r="A322" s="22" t="s">
        <v>55</v>
      </c>
      <c r="B322" s="22"/>
      <c r="C322" s="22" t="s">
        <v>370</v>
      </c>
      <c r="D322" s="22" t="s">
        <v>514</v>
      </c>
      <c r="E322" s="22">
        <v>1</v>
      </c>
      <c r="F322" s="22"/>
      <c r="G322" s="22"/>
      <c r="H322" s="22"/>
      <c r="I322" s="22" t="s">
        <v>180</v>
      </c>
      <c r="J322" s="72">
        <v>47250</v>
      </c>
      <c r="K322" s="71">
        <v>120000</v>
      </c>
      <c r="L322" s="24">
        <v>123600</v>
      </c>
    </row>
    <row r="323" spans="1:12" x14ac:dyDescent="0.25">
      <c r="A323" s="26" t="s">
        <v>182</v>
      </c>
      <c r="B323" s="27"/>
      <c r="C323" s="27"/>
      <c r="D323" s="27"/>
      <c r="E323" s="27"/>
      <c r="F323" s="27"/>
      <c r="G323" s="27"/>
      <c r="H323" s="27"/>
      <c r="I323" s="27"/>
      <c r="J323" s="28"/>
      <c r="K323" s="29"/>
      <c r="L323" s="30"/>
    </row>
    <row r="324" spans="1:12" x14ac:dyDescent="0.25">
      <c r="A324" s="31" t="s">
        <v>248</v>
      </c>
      <c r="B324" s="31"/>
      <c r="C324" s="31"/>
      <c r="D324" s="31"/>
      <c r="E324" s="31"/>
      <c r="F324" s="31"/>
      <c r="G324" s="31"/>
      <c r="H324" s="31"/>
      <c r="I324" s="31"/>
      <c r="J324" s="32">
        <v>162610</v>
      </c>
      <c r="K324" s="33">
        <v>240000</v>
      </c>
      <c r="L324" s="39">
        <v>247200</v>
      </c>
    </row>
    <row r="325" spans="1:12" x14ac:dyDescent="0.25">
      <c r="A325" s="31" t="s">
        <v>210</v>
      </c>
      <c r="B325" s="31"/>
      <c r="C325" s="31"/>
      <c r="D325" s="31"/>
      <c r="E325" s="31"/>
      <c r="F325" s="31"/>
      <c r="G325" s="31"/>
      <c r="H325" s="31"/>
      <c r="I325" s="31"/>
      <c r="J325" s="32">
        <v>2</v>
      </c>
      <c r="K325" s="83">
        <v>2</v>
      </c>
      <c r="L325" s="34">
        <v>2</v>
      </c>
    </row>
    <row r="326" spans="1:12" x14ac:dyDescent="0.25">
      <c r="A326" s="35" t="s">
        <v>185</v>
      </c>
      <c r="B326" s="35"/>
      <c r="C326" s="35"/>
      <c r="D326" s="35"/>
      <c r="E326" s="35"/>
      <c r="F326" s="35"/>
      <c r="G326" s="35"/>
      <c r="H326" s="35"/>
      <c r="I326" s="35"/>
      <c r="J326" s="36">
        <v>72</v>
      </c>
      <c r="K326" s="37">
        <v>102.5</v>
      </c>
      <c r="L326" s="38">
        <v>122.5</v>
      </c>
    </row>
    <row r="327" spans="1:12" x14ac:dyDescent="0.25">
      <c r="A327" s="31" t="s">
        <v>186</v>
      </c>
      <c r="B327" s="31"/>
      <c r="C327" s="31"/>
      <c r="D327" s="31"/>
      <c r="E327" s="31"/>
      <c r="F327" s="31"/>
      <c r="G327" s="31"/>
      <c r="H327" s="31"/>
      <c r="I327" s="31"/>
      <c r="J327" s="32">
        <v>0</v>
      </c>
      <c r="K327" s="33">
        <v>0</v>
      </c>
      <c r="L327" s="39">
        <v>0</v>
      </c>
    </row>
    <row r="328" spans="1:12" x14ac:dyDescent="0.25">
      <c r="A328" s="35" t="s">
        <v>187</v>
      </c>
      <c r="B328" s="35"/>
      <c r="C328" s="35"/>
      <c r="D328" s="35"/>
      <c r="E328" s="35"/>
      <c r="F328" s="35"/>
      <c r="G328" s="35"/>
      <c r="H328" s="35"/>
      <c r="I328" s="35"/>
      <c r="J328" s="36">
        <v>162610</v>
      </c>
      <c r="K328" s="37">
        <v>240000</v>
      </c>
      <c r="L328" s="38">
        <v>247200</v>
      </c>
    </row>
    <row r="329" spans="1:12" x14ac:dyDescent="0.25">
      <c r="A329" s="35" t="s">
        <v>188</v>
      </c>
      <c r="B329" s="35"/>
      <c r="C329" s="35"/>
      <c r="D329" s="35"/>
      <c r="E329" s="35"/>
      <c r="F329" s="35"/>
      <c r="G329" s="35"/>
      <c r="H329" s="35"/>
      <c r="I329" s="35"/>
      <c r="J329" s="36">
        <v>0</v>
      </c>
      <c r="K329" s="37">
        <v>0</v>
      </c>
      <c r="L329" s="38">
        <v>0</v>
      </c>
    </row>
    <row r="330" spans="1:12" x14ac:dyDescent="0.25">
      <c r="A330" s="18"/>
      <c r="B330" s="18"/>
      <c r="C330" s="18"/>
      <c r="D330" s="18"/>
      <c r="E330" s="18"/>
      <c r="F330" s="18"/>
      <c r="G330" s="18"/>
      <c r="H330" s="18"/>
      <c r="I330" s="18"/>
      <c r="J330" s="19"/>
      <c r="K330" s="40"/>
      <c r="L330" s="2"/>
    </row>
    <row r="331" spans="1:12" x14ac:dyDescent="0.25">
      <c r="A331" s="21" t="s">
        <v>249</v>
      </c>
      <c r="B331" s="67"/>
      <c r="C331" s="67"/>
      <c r="D331" s="67"/>
      <c r="E331" s="67"/>
      <c r="F331" s="67"/>
      <c r="G331" s="67"/>
      <c r="H331" s="67"/>
      <c r="I331" s="67"/>
      <c r="J331" s="68"/>
      <c r="K331" s="69"/>
      <c r="L331" s="70"/>
    </row>
    <row r="332" spans="1:12" x14ac:dyDescent="0.25">
      <c r="A332" s="18" t="s">
        <v>153</v>
      </c>
      <c r="B332" s="22"/>
      <c r="C332" s="53" t="s">
        <v>371</v>
      </c>
      <c r="D332" s="22" t="s">
        <v>515</v>
      </c>
      <c r="E332" s="22">
        <v>1</v>
      </c>
      <c r="F332" s="22"/>
      <c r="G332" s="22"/>
      <c r="H332" s="22"/>
      <c r="I332" s="22" t="s">
        <v>180</v>
      </c>
      <c r="J332" s="72">
        <v>46350</v>
      </c>
      <c r="K332" s="71">
        <v>70000</v>
      </c>
      <c r="L332" s="24">
        <v>72100</v>
      </c>
    </row>
    <row r="333" spans="1:12" x14ac:dyDescent="0.25">
      <c r="A333" s="18" t="s">
        <v>153</v>
      </c>
      <c r="B333" s="22"/>
      <c r="C333" s="53" t="s">
        <v>372</v>
      </c>
      <c r="D333" s="22"/>
      <c r="E333" s="22">
        <v>1</v>
      </c>
      <c r="F333" s="22"/>
      <c r="G333" s="22"/>
      <c r="H333" s="22"/>
      <c r="I333" s="22" t="s">
        <v>180</v>
      </c>
      <c r="J333" s="72"/>
      <c r="K333" s="71"/>
      <c r="L333" s="24">
        <v>50000</v>
      </c>
    </row>
    <row r="334" spans="1:12" x14ac:dyDescent="0.25">
      <c r="A334" s="26" t="s">
        <v>182</v>
      </c>
      <c r="B334" s="27"/>
      <c r="C334" s="27"/>
      <c r="D334" s="27"/>
      <c r="E334" s="27"/>
      <c r="F334" s="27"/>
      <c r="G334" s="27"/>
      <c r="H334" s="27"/>
      <c r="I334" s="27"/>
      <c r="J334" s="28"/>
      <c r="K334" s="29"/>
      <c r="L334" s="30"/>
    </row>
    <row r="335" spans="1:12" x14ac:dyDescent="0.25">
      <c r="A335" s="31" t="s">
        <v>250</v>
      </c>
      <c r="B335" s="31"/>
      <c r="C335" s="31"/>
      <c r="D335" s="31"/>
      <c r="E335" s="31"/>
      <c r="F335" s="31"/>
      <c r="G335" s="31"/>
      <c r="H335" s="31"/>
      <c r="I335" s="31"/>
      <c r="J335" s="32">
        <v>46350</v>
      </c>
      <c r="K335" s="33">
        <v>70000</v>
      </c>
      <c r="L335" s="39">
        <v>122100</v>
      </c>
    </row>
    <row r="336" spans="1:12" x14ac:dyDescent="0.25">
      <c r="A336" s="31" t="s">
        <v>210</v>
      </c>
      <c r="B336" s="31"/>
      <c r="C336" s="31"/>
      <c r="D336" s="31"/>
      <c r="E336" s="31"/>
      <c r="F336" s="31"/>
      <c r="G336" s="31"/>
      <c r="H336" s="31"/>
      <c r="I336" s="31"/>
      <c r="J336" s="32">
        <v>1</v>
      </c>
      <c r="K336" s="33">
        <v>1</v>
      </c>
      <c r="L336" s="34">
        <v>2</v>
      </c>
    </row>
    <row r="337" spans="1:12" x14ac:dyDescent="0.25">
      <c r="A337" s="35" t="s">
        <v>185</v>
      </c>
      <c r="B337" s="35"/>
      <c r="C337" s="35"/>
      <c r="D337" s="35"/>
      <c r="E337" s="35"/>
      <c r="F337" s="35"/>
      <c r="G337" s="35"/>
      <c r="H337" s="35"/>
      <c r="I337" s="35"/>
      <c r="J337" s="36">
        <v>144</v>
      </c>
      <c r="K337" s="37">
        <v>205</v>
      </c>
      <c r="L337" s="38">
        <v>122.5</v>
      </c>
    </row>
    <row r="338" spans="1:12" x14ac:dyDescent="0.25">
      <c r="A338" s="31" t="s">
        <v>186</v>
      </c>
      <c r="B338" s="31"/>
      <c r="C338" s="31"/>
      <c r="D338" s="31"/>
      <c r="E338" s="31"/>
      <c r="F338" s="31"/>
      <c r="G338" s="31"/>
      <c r="H338" s="31"/>
      <c r="I338" s="31"/>
      <c r="J338" s="32">
        <v>0</v>
      </c>
      <c r="K338" s="33">
        <v>0</v>
      </c>
      <c r="L338" s="39">
        <v>0</v>
      </c>
    </row>
    <row r="339" spans="1:12" x14ac:dyDescent="0.25">
      <c r="A339" s="35" t="s">
        <v>187</v>
      </c>
      <c r="B339" s="35"/>
      <c r="C339" s="35"/>
      <c r="D339" s="35"/>
      <c r="E339" s="35"/>
      <c r="F339" s="35"/>
      <c r="G339" s="35"/>
      <c r="H339" s="35"/>
      <c r="I339" s="35"/>
      <c r="J339" s="36">
        <v>46350</v>
      </c>
      <c r="K339" s="37">
        <v>70000</v>
      </c>
      <c r="L339" s="38">
        <v>122100</v>
      </c>
    </row>
    <row r="340" spans="1:12" x14ac:dyDescent="0.25">
      <c r="A340" s="35" t="s">
        <v>188</v>
      </c>
      <c r="B340" s="35"/>
      <c r="C340" s="35"/>
      <c r="D340" s="35"/>
      <c r="E340" s="35"/>
      <c r="F340" s="35"/>
      <c r="G340" s="35"/>
      <c r="H340" s="35"/>
      <c r="I340" s="35"/>
      <c r="J340" s="36">
        <v>0</v>
      </c>
      <c r="K340" s="37">
        <v>0</v>
      </c>
      <c r="L340" s="38">
        <v>0</v>
      </c>
    </row>
    <row r="341" spans="1:12" x14ac:dyDescent="0.25">
      <c r="A341" s="18"/>
      <c r="B341" s="18"/>
      <c r="C341" s="18"/>
      <c r="D341" s="18"/>
      <c r="E341" s="18"/>
      <c r="F341" s="18"/>
      <c r="G341" s="18"/>
      <c r="H341" s="18"/>
      <c r="I341" s="18"/>
      <c r="J341" s="19"/>
      <c r="K341" s="40"/>
      <c r="L341" s="2"/>
    </row>
    <row r="342" spans="1:12" x14ac:dyDescent="0.25">
      <c r="A342" s="21" t="s">
        <v>251</v>
      </c>
      <c r="B342" s="67"/>
      <c r="C342" s="67"/>
      <c r="D342" s="67"/>
      <c r="E342" s="67"/>
      <c r="F342" s="67"/>
      <c r="G342" s="67"/>
      <c r="H342" s="67"/>
      <c r="I342" s="67"/>
      <c r="J342" s="68"/>
      <c r="K342" s="69"/>
      <c r="L342" s="70"/>
    </row>
    <row r="343" spans="1:12" x14ac:dyDescent="0.25">
      <c r="A343" s="26" t="s">
        <v>182</v>
      </c>
      <c r="B343" s="27"/>
      <c r="C343" s="27"/>
      <c r="D343" s="27"/>
      <c r="E343" s="27"/>
      <c r="F343" s="27"/>
      <c r="G343" s="27"/>
      <c r="H343" s="27"/>
      <c r="I343" s="27"/>
      <c r="J343" s="28"/>
      <c r="K343" s="29"/>
      <c r="L343" s="30"/>
    </row>
    <row r="344" spans="1:12" x14ac:dyDescent="0.25">
      <c r="A344" s="31" t="s">
        <v>252</v>
      </c>
      <c r="B344" s="31"/>
      <c r="C344" s="31"/>
      <c r="D344" s="31"/>
      <c r="E344" s="31"/>
      <c r="F344" s="31"/>
      <c r="G344" s="31"/>
      <c r="H344" s="31"/>
      <c r="I344" s="31"/>
      <c r="J344" s="32">
        <v>0</v>
      </c>
      <c r="K344" s="33">
        <v>0</v>
      </c>
      <c r="L344" s="39">
        <v>0</v>
      </c>
    </row>
    <row r="345" spans="1:12" x14ac:dyDescent="0.25">
      <c r="A345" s="31" t="s">
        <v>210</v>
      </c>
      <c r="B345" s="31"/>
      <c r="C345" s="31"/>
      <c r="D345" s="31"/>
      <c r="E345" s="31"/>
      <c r="F345" s="31"/>
      <c r="G345" s="31"/>
      <c r="H345" s="31"/>
      <c r="I345" s="31"/>
      <c r="J345" s="32">
        <v>0</v>
      </c>
      <c r="K345" s="33">
        <v>0</v>
      </c>
      <c r="L345" s="34">
        <v>0</v>
      </c>
    </row>
    <row r="346" spans="1:12" x14ac:dyDescent="0.25">
      <c r="A346" s="35" t="s">
        <v>185</v>
      </c>
      <c r="B346" s="35"/>
      <c r="C346" s="35"/>
      <c r="D346" s="35"/>
      <c r="E346" s="35"/>
      <c r="F346" s="35"/>
      <c r="G346" s="35"/>
      <c r="H346" s="35"/>
      <c r="I346" s="35"/>
      <c r="J346" s="36" t="s">
        <v>363</v>
      </c>
      <c r="K346" s="37" t="s">
        <v>363</v>
      </c>
      <c r="L346" s="38" t="s">
        <v>363</v>
      </c>
    </row>
    <row r="347" spans="1:12" x14ac:dyDescent="0.25">
      <c r="A347" s="31" t="s">
        <v>186</v>
      </c>
      <c r="B347" s="31"/>
      <c r="C347" s="31"/>
      <c r="D347" s="31"/>
      <c r="E347" s="31"/>
      <c r="F347" s="31"/>
      <c r="G347" s="31"/>
      <c r="H347" s="31"/>
      <c r="I347" s="31"/>
      <c r="J347" s="32">
        <v>0</v>
      </c>
      <c r="K347" s="33">
        <v>0</v>
      </c>
      <c r="L347" s="39">
        <v>0</v>
      </c>
    </row>
    <row r="348" spans="1:12" x14ac:dyDescent="0.25">
      <c r="A348" s="35" t="s">
        <v>187</v>
      </c>
      <c r="B348" s="35"/>
      <c r="C348" s="35"/>
      <c r="D348" s="35"/>
      <c r="E348" s="35"/>
      <c r="F348" s="35"/>
      <c r="G348" s="35"/>
      <c r="H348" s="35"/>
      <c r="I348" s="35"/>
      <c r="J348" s="36">
        <v>0</v>
      </c>
      <c r="K348" s="37">
        <v>0</v>
      </c>
      <c r="L348" s="38">
        <v>0</v>
      </c>
    </row>
    <row r="349" spans="1:12" x14ac:dyDescent="0.25">
      <c r="A349" s="35" t="s">
        <v>188</v>
      </c>
      <c r="B349" s="35"/>
      <c r="C349" s="35"/>
      <c r="D349" s="35"/>
      <c r="E349" s="35"/>
      <c r="F349" s="35"/>
      <c r="G349" s="35"/>
      <c r="H349" s="35"/>
      <c r="I349" s="35"/>
      <c r="J349" s="36">
        <v>0</v>
      </c>
      <c r="K349" s="37">
        <v>0</v>
      </c>
      <c r="L349" s="38">
        <v>0</v>
      </c>
    </row>
    <row r="350" spans="1:12" x14ac:dyDescent="0.25">
      <c r="A350" s="18"/>
      <c r="B350" s="18"/>
      <c r="C350" s="18"/>
      <c r="D350" s="18"/>
      <c r="E350" s="18"/>
      <c r="F350" s="18"/>
      <c r="G350" s="18"/>
      <c r="H350" s="18"/>
      <c r="I350" s="18"/>
      <c r="J350" s="19"/>
      <c r="K350" s="40"/>
      <c r="L350" s="2"/>
    </row>
    <row r="351" spans="1:12" x14ac:dyDescent="0.25">
      <c r="A351" s="21" t="s">
        <v>253</v>
      </c>
      <c r="B351" s="67"/>
      <c r="C351" s="67"/>
      <c r="D351" s="67"/>
      <c r="E351" s="67"/>
      <c r="F351" s="67"/>
      <c r="G351" s="67"/>
      <c r="H351" s="67"/>
      <c r="I351" s="67"/>
      <c r="J351" s="68"/>
      <c r="K351" s="69"/>
      <c r="L351" s="70"/>
    </row>
    <row r="352" spans="1:12" x14ac:dyDescent="0.25">
      <c r="A352" s="22" t="s">
        <v>56</v>
      </c>
      <c r="B352" s="22" t="s">
        <v>367</v>
      </c>
      <c r="C352" s="22"/>
      <c r="D352" s="22"/>
      <c r="E352" s="22"/>
      <c r="F352" s="22"/>
      <c r="G352" s="22"/>
      <c r="H352" s="22"/>
      <c r="I352" s="22"/>
      <c r="J352" s="72"/>
      <c r="K352" s="71"/>
      <c r="L352" s="24"/>
    </row>
    <row r="353" spans="1:12" x14ac:dyDescent="0.25">
      <c r="A353" s="22" t="s">
        <v>56</v>
      </c>
      <c r="B353" s="22" t="s">
        <v>367</v>
      </c>
      <c r="C353" s="22"/>
      <c r="D353" s="22"/>
      <c r="E353" s="22"/>
      <c r="F353" s="22"/>
      <c r="G353" s="22"/>
      <c r="H353" s="22"/>
      <c r="I353" s="22"/>
      <c r="J353" s="72"/>
      <c r="K353" s="71"/>
      <c r="L353" s="24">
        <v>0</v>
      </c>
    </row>
    <row r="354" spans="1:12" x14ac:dyDescent="0.25">
      <c r="A354" s="26" t="s">
        <v>182</v>
      </c>
      <c r="B354" s="27"/>
      <c r="C354" s="27"/>
      <c r="D354" s="27"/>
      <c r="E354" s="27"/>
      <c r="F354" s="27"/>
      <c r="G354" s="27"/>
      <c r="H354" s="27"/>
      <c r="I354" s="27"/>
      <c r="J354" s="28"/>
      <c r="K354" s="29"/>
      <c r="L354" s="30"/>
    </row>
    <row r="355" spans="1:12" x14ac:dyDescent="0.25">
      <c r="A355" s="31" t="s">
        <v>254</v>
      </c>
      <c r="B355" s="31"/>
      <c r="C355" s="31"/>
      <c r="D355" s="31"/>
      <c r="E355" s="31"/>
      <c r="F355" s="31"/>
      <c r="G355" s="31"/>
      <c r="H355" s="31"/>
      <c r="I355" s="31"/>
      <c r="J355" s="32">
        <v>0</v>
      </c>
      <c r="K355" s="33">
        <v>0</v>
      </c>
      <c r="L355" s="39">
        <v>0</v>
      </c>
    </row>
    <row r="356" spans="1:12" x14ac:dyDescent="0.25">
      <c r="A356" s="31" t="s">
        <v>210</v>
      </c>
      <c r="B356" s="31"/>
      <c r="C356" s="31"/>
      <c r="D356" s="31"/>
      <c r="E356" s="31"/>
      <c r="F356" s="31"/>
      <c r="G356" s="31"/>
      <c r="H356" s="31"/>
      <c r="I356" s="31"/>
      <c r="J356" s="32">
        <v>0</v>
      </c>
      <c r="K356" s="33">
        <v>0</v>
      </c>
      <c r="L356" s="34">
        <v>0</v>
      </c>
    </row>
    <row r="357" spans="1:12" x14ac:dyDescent="0.25">
      <c r="A357" s="35" t="s">
        <v>185</v>
      </c>
      <c r="B357" s="35"/>
      <c r="C357" s="35"/>
      <c r="D357" s="35"/>
      <c r="E357" s="35"/>
      <c r="F357" s="35"/>
      <c r="G357" s="35"/>
      <c r="H357" s="35"/>
      <c r="I357" s="35"/>
      <c r="J357" s="36" t="s">
        <v>363</v>
      </c>
      <c r="K357" s="37" t="s">
        <v>363</v>
      </c>
      <c r="L357" s="38" t="s">
        <v>363</v>
      </c>
    </row>
    <row r="358" spans="1:12" x14ac:dyDescent="0.25">
      <c r="A358" s="31" t="s">
        <v>186</v>
      </c>
      <c r="B358" s="31"/>
      <c r="C358" s="31"/>
      <c r="D358" s="31"/>
      <c r="E358" s="31"/>
      <c r="F358" s="31"/>
      <c r="G358" s="31"/>
      <c r="H358" s="31"/>
      <c r="I358" s="31"/>
      <c r="J358" s="32">
        <v>0</v>
      </c>
      <c r="K358" s="33">
        <v>0</v>
      </c>
      <c r="L358" s="39">
        <v>0</v>
      </c>
    </row>
    <row r="359" spans="1:12" x14ac:dyDescent="0.25">
      <c r="A359" s="35" t="s">
        <v>187</v>
      </c>
      <c r="B359" s="35"/>
      <c r="C359" s="35"/>
      <c r="D359" s="35"/>
      <c r="E359" s="35"/>
      <c r="F359" s="35"/>
      <c r="G359" s="35"/>
      <c r="H359" s="35"/>
      <c r="I359" s="35"/>
      <c r="J359" s="36">
        <v>0</v>
      </c>
      <c r="K359" s="37">
        <v>0</v>
      </c>
      <c r="L359" s="38">
        <v>0</v>
      </c>
    </row>
    <row r="360" spans="1:12" x14ac:dyDescent="0.25">
      <c r="A360" s="35" t="s">
        <v>188</v>
      </c>
      <c r="B360" s="35"/>
      <c r="C360" s="35"/>
      <c r="D360" s="35"/>
      <c r="E360" s="35"/>
      <c r="F360" s="35"/>
      <c r="G360" s="35"/>
      <c r="H360" s="35"/>
      <c r="I360" s="35"/>
      <c r="J360" s="36">
        <v>0</v>
      </c>
      <c r="K360" s="37">
        <v>0</v>
      </c>
      <c r="L360" s="38">
        <v>0</v>
      </c>
    </row>
    <row r="361" spans="1:12" x14ac:dyDescent="0.25">
      <c r="A361" s="18"/>
      <c r="B361" s="18"/>
      <c r="C361" s="18"/>
      <c r="D361" s="18"/>
      <c r="E361" s="18"/>
      <c r="F361" s="18"/>
      <c r="G361" s="18"/>
      <c r="H361" s="18"/>
      <c r="I361" s="18"/>
      <c r="J361" s="19"/>
      <c r="K361" s="40"/>
      <c r="L361" s="2"/>
    </row>
    <row r="362" spans="1:12" x14ac:dyDescent="0.25">
      <c r="A362" s="18"/>
      <c r="B362" s="18"/>
      <c r="C362" s="18"/>
      <c r="D362" s="18"/>
      <c r="E362" s="18"/>
      <c r="F362" s="18"/>
      <c r="G362" s="18"/>
      <c r="H362" s="18"/>
      <c r="I362" s="18"/>
      <c r="J362" s="19"/>
      <c r="K362" s="40"/>
      <c r="L362" s="2"/>
    </row>
    <row r="363" spans="1:12" x14ac:dyDescent="0.25">
      <c r="A363" s="21" t="s">
        <v>255</v>
      </c>
      <c r="B363" s="67"/>
      <c r="C363" s="67"/>
      <c r="D363" s="67"/>
      <c r="E363" s="67"/>
      <c r="F363" s="67"/>
      <c r="G363" s="67"/>
      <c r="H363" s="67"/>
      <c r="I363" s="67"/>
      <c r="J363" s="68"/>
      <c r="K363" s="69"/>
      <c r="L363" s="70"/>
    </row>
    <row r="364" spans="1:12" x14ac:dyDescent="0.25">
      <c r="A364" s="26" t="s">
        <v>182</v>
      </c>
      <c r="B364" s="27"/>
      <c r="C364" s="27"/>
      <c r="D364" s="27"/>
      <c r="E364" s="27"/>
      <c r="F364" s="27"/>
      <c r="G364" s="27"/>
      <c r="H364" s="27"/>
      <c r="I364" s="27"/>
      <c r="J364" s="28"/>
      <c r="K364" s="29"/>
      <c r="L364" s="30"/>
    </row>
    <row r="365" spans="1:12" x14ac:dyDescent="0.25">
      <c r="A365" s="31" t="s">
        <v>256</v>
      </c>
      <c r="B365" s="31"/>
      <c r="C365" s="31"/>
      <c r="D365" s="31"/>
      <c r="E365" s="31"/>
      <c r="F365" s="31"/>
      <c r="G365" s="31"/>
      <c r="H365" s="31"/>
      <c r="I365" s="31"/>
      <c r="J365" s="32">
        <v>0</v>
      </c>
      <c r="K365" s="33">
        <v>0</v>
      </c>
      <c r="L365" s="39">
        <v>0</v>
      </c>
    </row>
    <row r="366" spans="1:12" x14ac:dyDescent="0.25">
      <c r="A366" s="31" t="s">
        <v>210</v>
      </c>
      <c r="B366" s="31"/>
      <c r="C366" s="31"/>
      <c r="D366" s="31"/>
      <c r="E366" s="31"/>
      <c r="F366" s="31"/>
      <c r="G366" s="31"/>
      <c r="H366" s="31"/>
      <c r="I366" s="31"/>
      <c r="J366" s="32">
        <v>0</v>
      </c>
      <c r="K366" s="33">
        <v>0</v>
      </c>
      <c r="L366" s="34">
        <v>0</v>
      </c>
    </row>
    <row r="367" spans="1:12" x14ac:dyDescent="0.25">
      <c r="A367" s="35" t="s">
        <v>185</v>
      </c>
      <c r="B367" s="35"/>
      <c r="C367" s="35"/>
      <c r="D367" s="35"/>
      <c r="E367" s="35"/>
      <c r="F367" s="35"/>
      <c r="G367" s="35"/>
      <c r="H367" s="35"/>
      <c r="I367" s="35"/>
      <c r="J367" s="36" t="s">
        <v>363</v>
      </c>
      <c r="K367" s="37" t="s">
        <v>363</v>
      </c>
      <c r="L367" s="38" t="s">
        <v>363</v>
      </c>
    </row>
    <row r="368" spans="1:12" x14ac:dyDescent="0.25">
      <c r="A368" s="31" t="s">
        <v>186</v>
      </c>
      <c r="B368" s="31"/>
      <c r="C368" s="31"/>
      <c r="D368" s="31"/>
      <c r="E368" s="31"/>
      <c r="F368" s="31"/>
      <c r="G368" s="31"/>
      <c r="H368" s="31"/>
      <c r="I368" s="31"/>
      <c r="J368" s="32">
        <v>0</v>
      </c>
      <c r="K368" s="33">
        <v>0</v>
      </c>
      <c r="L368" s="39">
        <v>0</v>
      </c>
    </row>
    <row r="369" spans="1:12" x14ac:dyDescent="0.25">
      <c r="A369" s="35" t="s">
        <v>187</v>
      </c>
      <c r="B369" s="35"/>
      <c r="C369" s="35"/>
      <c r="D369" s="35"/>
      <c r="E369" s="35"/>
      <c r="F369" s="35"/>
      <c r="G369" s="35"/>
      <c r="H369" s="35"/>
      <c r="I369" s="35"/>
      <c r="J369" s="36">
        <v>0</v>
      </c>
      <c r="K369" s="37">
        <v>0</v>
      </c>
      <c r="L369" s="38">
        <v>0</v>
      </c>
    </row>
    <row r="370" spans="1:12" x14ac:dyDescent="0.25">
      <c r="A370" s="35" t="s">
        <v>188</v>
      </c>
      <c r="B370" s="35"/>
      <c r="C370" s="35"/>
      <c r="D370" s="35"/>
      <c r="E370" s="35"/>
      <c r="F370" s="35"/>
      <c r="G370" s="35"/>
      <c r="H370" s="35"/>
      <c r="I370" s="35"/>
      <c r="J370" s="36">
        <v>0</v>
      </c>
      <c r="K370" s="37">
        <v>0</v>
      </c>
      <c r="L370" s="38">
        <v>0</v>
      </c>
    </row>
    <row r="371" spans="1:12" x14ac:dyDescent="0.25">
      <c r="A371" s="18"/>
      <c r="B371" s="18"/>
      <c r="C371" s="18"/>
      <c r="D371" s="18"/>
      <c r="E371" s="18"/>
      <c r="F371" s="18"/>
      <c r="G371" s="18"/>
      <c r="H371" s="18"/>
      <c r="I371" s="18"/>
      <c r="J371" s="19"/>
      <c r="K371" s="40"/>
      <c r="L371" s="2"/>
    </row>
    <row r="372" spans="1:12" x14ac:dyDescent="0.25">
      <c r="A372" s="18"/>
      <c r="B372" s="18"/>
      <c r="C372" s="18"/>
      <c r="D372" s="18"/>
      <c r="E372" s="18"/>
      <c r="F372" s="18"/>
      <c r="G372" s="18"/>
      <c r="H372" s="18"/>
      <c r="I372" s="18"/>
      <c r="J372" s="19"/>
      <c r="K372" s="40"/>
      <c r="L372" s="2"/>
    </row>
    <row r="373" spans="1:12" x14ac:dyDescent="0.25">
      <c r="A373" s="18"/>
      <c r="B373" s="18"/>
      <c r="C373" s="18"/>
      <c r="D373" s="18"/>
      <c r="E373" s="18"/>
      <c r="F373" s="18"/>
      <c r="G373" s="18"/>
      <c r="H373" s="18"/>
      <c r="I373" s="18"/>
      <c r="J373" s="19"/>
      <c r="K373" s="40"/>
      <c r="L373" s="2"/>
    </row>
    <row r="374" spans="1:12" x14ac:dyDescent="0.25">
      <c r="A374" s="21" t="s">
        <v>257</v>
      </c>
      <c r="B374" s="67"/>
      <c r="C374" s="67"/>
      <c r="D374" s="67"/>
      <c r="E374" s="67"/>
      <c r="F374" s="67"/>
      <c r="G374" s="67"/>
      <c r="H374" s="67"/>
      <c r="I374" s="67"/>
      <c r="J374" s="68"/>
      <c r="K374" s="69"/>
      <c r="L374" s="70"/>
    </row>
    <row r="375" spans="1:12" x14ac:dyDescent="0.25">
      <c r="A375" s="35" t="s">
        <v>316</v>
      </c>
      <c r="B375" s="18"/>
      <c r="C375" s="18" t="s">
        <v>373</v>
      </c>
      <c r="D375" s="18" t="s">
        <v>516</v>
      </c>
      <c r="E375" s="18">
        <v>1</v>
      </c>
      <c r="F375" s="18"/>
      <c r="G375" s="18"/>
      <c r="H375" s="18"/>
      <c r="I375" s="22" t="s">
        <v>179</v>
      </c>
      <c r="J375" s="85"/>
      <c r="K375" s="71"/>
      <c r="L375" s="24">
        <v>90000</v>
      </c>
    </row>
    <row r="376" spans="1:12" x14ac:dyDescent="0.25">
      <c r="A376" s="35" t="s">
        <v>316</v>
      </c>
      <c r="B376" s="18"/>
      <c r="C376" s="18" t="s">
        <v>374</v>
      </c>
      <c r="D376" s="18" t="s">
        <v>516</v>
      </c>
      <c r="E376" s="18">
        <v>1</v>
      </c>
      <c r="F376" s="18"/>
      <c r="G376" s="18"/>
      <c r="H376" s="18"/>
      <c r="I376" s="22" t="s">
        <v>179</v>
      </c>
      <c r="J376" s="85"/>
      <c r="K376" s="71"/>
      <c r="L376" s="24">
        <v>0</v>
      </c>
    </row>
    <row r="377" spans="1:12" x14ac:dyDescent="0.25">
      <c r="A377" s="31" t="s">
        <v>258</v>
      </c>
      <c r="B377" s="31"/>
      <c r="C377" s="31"/>
      <c r="D377" s="22"/>
      <c r="E377" s="31"/>
      <c r="F377" s="31"/>
      <c r="G377" s="31"/>
      <c r="H377" s="31"/>
      <c r="I377" s="31"/>
      <c r="J377" s="32">
        <v>0</v>
      </c>
      <c r="K377" s="33">
        <v>0</v>
      </c>
      <c r="L377" s="39">
        <v>90000</v>
      </c>
    </row>
    <row r="378" spans="1:12" x14ac:dyDescent="0.25">
      <c r="A378" s="31" t="s">
        <v>184</v>
      </c>
      <c r="B378" s="31"/>
      <c r="C378" s="31"/>
      <c r="D378" s="22"/>
      <c r="E378" s="31"/>
      <c r="F378" s="31"/>
      <c r="G378" s="31"/>
      <c r="H378" s="31"/>
      <c r="I378" s="31"/>
      <c r="J378" s="32">
        <v>0</v>
      </c>
      <c r="K378" s="33">
        <v>0</v>
      </c>
      <c r="L378" s="34">
        <v>1</v>
      </c>
    </row>
    <row r="379" spans="1:12" x14ac:dyDescent="0.25">
      <c r="A379" s="35" t="s">
        <v>185</v>
      </c>
      <c r="B379" s="35"/>
      <c r="C379" s="35"/>
      <c r="D379" s="35"/>
      <c r="E379" s="35"/>
      <c r="F379" s="35"/>
      <c r="G379" s="35"/>
      <c r="H379" s="35"/>
      <c r="I379" s="35"/>
      <c r="J379" s="36" t="s">
        <v>363</v>
      </c>
      <c r="K379" s="37" t="s">
        <v>363</v>
      </c>
      <c r="L379" s="38">
        <v>245</v>
      </c>
    </row>
    <row r="380" spans="1:12" x14ac:dyDescent="0.25">
      <c r="A380" s="31" t="s">
        <v>186</v>
      </c>
      <c r="B380" s="31"/>
      <c r="C380" s="31"/>
      <c r="D380" s="31"/>
      <c r="E380" s="31"/>
      <c r="F380" s="31"/>
      <c r="G380" s="31"/>
      <c r="H380" s="31"/>
      <c r="I380" s="31"/>
      <c r="J380" s="32">
        <v>0</v>
      </c>
      <c r="K380" s="33">
        <v>0</v>
      </c>
      <c r="L380" s="39">
        <v>90000</v>
      </c>
    </row>
    <row r="381" spans="1:12" x14ac:dyDescent="0.25">
      <c r="A381" s="35" t="s">
        <v>187</v>
      </c>
      <c r="B381" s="35"/>
      <c r="C381" s="35"/>
      <c r="D381" s="35"/>
      <c r="E381" s="35"/>
      <c r="F381" s="35"/>
      <c r="G381" s="35"/>
      <c r="H381" s="35"/>
      <c r="I381" s="35"/>
      <c r="J381" s="36">
        <v>0</v>
      </c>
      <c r="K381" s="37">
        <v>0</v>
      </c>
      <c r="L381" s="38">
        <v>0</v>
      </c>
    </row>
    <row r="382" spans="1:12" x14ac:dyDescent="0.25">
      <c r="A382" s="35" t="s">
        <v>188</v>
      </c>
      <c r="B382" s="35"/>
      <c r="C382" s="35"/>
      <c r="D382" s="35"/>
      <c r="E382" s="35"/>
      <c r="F382" s="35"/>
      <c r="G382" s="35"/>
      <c r="H382" s="35"/>
      <c r="I382" s="35"/>
      <c r="J382" s="36">
        <v>0</v>
      </c>
      <c r="K382" s="37">
        <v>0</v>
      </c>
      <c r="L382" s="38">
        <v>0</v>
      </c>
    </row>
    <row r="383" spans="1:12" x14ac:dyDescent="0.25">
      <c r="A383" s="18"/>
      <c r="B383" s="18"/>
      <c r="C383" s="18"/>
      <c r="D383" s="18"/>
      <c r="E383" s="18"/>
      <c r="F383" s="18"/>
      <c r="G383" s="18"/>
      <c r="H383" s="18"/>
      <c r="I383" s="18"/>
      <c r="J383" s="19"/>
      <c r="K383" s="40"/>
      <c r="L383" s="2"/>
    </row>
    <row r="384" spans="1:12" x14ac:dyDescent="0.25">
      <c r="A384" s="21" t="s">
        <v>259</v>
      </c>
      <c r="B384" s="67"/>
      <c r="C384" s="67"/>
      <c r="D384" s="67"/>
      <c r="E384" s="67"/>
      <c r="F384" s="67"/>
      <c r="G384" s="67"/>
      <c r="H384" s="67"/>
      <c r="I384" s="67"/>
      <c r="J384" s="68"/>
      <c r="K384" s="69"/>
      <c r="L384" s="70"/>
    </row>
    <row r="385" spans="1:12" x14ac:dyDescent="0.25">
      <c r="A385" s="22" t="s">
        <v>57</v>
      </c>
      <c r="B385" s="22" t="s">
        <v>367</v>
      </c>
      <c r="C385" s="22" t="s">
        <v>375</v>
      </c>
      <c r="D385" s="22" t="s">
        <v>517</v>
      </c>
      <c r="E385" s="22">
        <v>1</v>
      </c>
      <c r="F385" s="22"/>
      <c r="G385" s="22"/>
      <c r="H385" s="22"/>
      <c r="I385" s="22" t="s">
        <v>180</v>
      </c>
      <c r="J385" s="72">
        <v>41600</v>
      </c>
      <c r="K385" s="71">
        <v>36000</v>
      </c>
      <c r="L385" s="24">
        <v>37080</v>
      </c>
    </row>
    <row r="386" spans="1:12" x14ac:dyDescent="0.25">
      <c r="A386" s="22" t="s">
        <v>57</v>
      </c>
      <c r="B386" s="22"/>
      <c r="C386" s="22" t="s">
        <v>376</v>
      </c>
      <c r="D386" s="22" t="s">
        <v>516</v>
      </c>
      <c r="E386" s="22">
        <v>1</v>
      </c>
      <c r="F386" s="22"/>
      <c r="G386" s="22"/>
      <c r="H386" s="22"/>
      <c r="I386" s="22" t="s">
        <v>180</v>
      </c>
      <c r="J386" s="72"/>
      <c r="K386" s="71">
        <v>55000</v>
      </c>
      <c r="L386" s="24">
        <v>56650</v>
      </c>
    </row>
    <row r="387" spans="1:12" x14ac:dyDescent="0.25">
      <c r="A387" s="22" t="s">
        <v>57</v>
      </c>
      <c r="B387" s="22"/>
      <c r="C387" s="22" t="s">
        <v>377</v>
      </c>
      <c r="D387" s="22" t="s">
        <v>518</v>
      </c>
      <c r="E387" s="22">
        <v>1</v>
      </c>
      <c r="F387" s="22"/>
      <c r="G387" s="22"/>
      <c r="H387" s="22"/>
      <c r="I387" s="22" t="s">
        <v>180</v>
      </c>
      <c r="J387" s="72"/>
      <c r="K387" s="71">
        <v>77250</v>
      </c>
      <c r="L387" s="24">
        <v>79567.5</v>
      </c>
    </row>
    <row r="388" spans="1:12" x14ac:dyDescent="0.25">
      <c r="A388" s="26" t="s">
        <v>182</v>
      </c>
      <c r="B388" s="27"/>
      <c r="C388" s="27"/>
      <c r="D388" s="27"/>
      <c r="E388" s="27"/>
      <c r="F388" s="27"/>
      <c r="G388" s="27"/>
      <c r="H388" s="27"/>
      <c r="I388" s="27"/>
      <c r="J388" s="28"/>
      <c r="K388" s="29"/>
      <c r="L388" s="30"/>
    </row>
    <row r="389" spans="1:12" x14ac:dyDescent="0.25">
      <c r="A389" s="31" t="s">
        <v>260</v>
      </c>
      <c r="B389" s="31"/>
      <c r="C389" s="31"/>
      <c r="D389" s="31"/>
      <c r="E389" s="31"/>
      <c r="F389" s="31"/>
      <c r="G389" s="31"/>
      <c r="H389" s="31"/>
      <c r="I389" s="31"/>
      <c r="J389" s="32">
        <v>41600</v>
      </c>
      <c r="K389" s="33">
        <v>168250</v>
      </c>
      <c r="L389" s="39">
        <v>173297.5</v>
      </c>
    </row>
    <row r="390" spans="1:12" x14ac:dyDescent="0.25">
      <c r="A390" s="31" t="s">
        <v>210</v>
      </c>
      <c r="B390" s="31"/>
      <c r="C390" s="31"/>
      <c r="D390" s="31"/>
      <c r="E390" s="31"/>
      <c r="F390" s="31"/>
      <c r="G390" s="31"/>
      <c r="H390" s="31"/>
      <c r="I390" s="31"/>
      <c r="J390" s="32">
        <v>1</v>
      </c>
      <c r="K390" s="33">
        <v>3</v>
      </c>
      <c r="L390" s="34">
        <v>3</v>
      </c>
    </row>
    <row r="391" spans="1:12" x14ac:dyDescent="0.25">
      <c r="A391" s="35" t="s">
        <v>185</v>
      </c>
      <c r="B391" s="35"/>
      <c r="C391" s="35"/>
      <c r="D391" s="35"/>
      <c r="E391" s="35"/>
      <c r="F391" s="35"/>
      <c r="G391" s="35"/>
      <c r="H391" s="35"/>
      <c r="I391" s="35"/>
      <c r="J391" s="36">
        <v>144</v>
      </c>
      <c r="K391" s="37">
        <v>68.333333333333329</v>
      </c>
      <c r="L391" s="38">
        <v>81.666666666666671</v>
      </c>
    </row>
    <row r="392" spans="1:12" x14ac:dyDescent="0.25">
      <c r="A392" s="31" t="s">
        <v>186</v>
      </c>
      <c r="B392" s="31"/>
      <c r="C392" s="31"/>
      <c r="D392" s="31"/>
      <c r="E392" s="31"/>
      <c r="F392" s="31"/>
      <c r="G392" s="31"/>
      <c r="H392" s="31"/>
      <c r="I392" s="31"/>
      <c r="J392" s="32">
        <v>0</v>
      </c>
      <c r="K392" s="33">
        <v>0</v>
      </c>
      <c r="L392" s="39">
        <v>0</v>
      </c>
    </row>
    <row r="393" spans="1:12" x14ac:dyDescent="0.25">
      <c r="A393" s="35" t="s">
        <v>187</v>
      </c>
      <c r="B393" s="35"/>
      <c r="C393" s="35"/>
      <c r="D393" s="35"/>
      <c r="E393" s="35"/>
      <c r="F393" s="35"/>
      <c r="G393" s="35"/>
      <c r="H393" s="35"/>
      <c r="I393" s="35"/>
      <c r="J393" s="36">
        <v>41600</v>
      </c>
      <c r="K393" s="37">
        <v>168250</v>
      </c>
      <c r="L393" s="38">
        <v>173297.5</v>
      </c>
    </row>
    <row r="394" spans="1:12" x14ac:dyDescent="0.25">
      <c r="A394" s="35" t="s">
        <v>188</v>
      </c>
      <c r="B394" s="35"/>
      <c r="C394" s="35"/>
      <c r="D394" s="35"/>
      <c r="E394" s="35"/>
      <c r="F394" s="35"/>
      <c r="G394" s="35"/>
      <c r="H394" s="35"/>
      <c r="I394" s="35"/>
      <c r="J394" s="36">
        <v>0</v>
      </c>
      <c r="K394" s="37">
        <v>0</v>
      </c>
      <c r="L394" s="38">
        <v>0</v>
      </c>
    </row>
    <row r="395" spans="1:12" x14ac:dyDescent="0.25">
      <c r="A395" s="18"/>
      <c r="B395" s="18"/>
      <c r="C395" s="18"/>
      <c r="D395" s="18"/>
      <c r="E395" s="18"/>
      <c r="F395" s="18"/>
      <c r="G395" s="18"/>
      <c r="H395" s="18"/>
      <c r="I395" s="18"/>
      <c r="J395" s="19"/>
      <c r="K395" s="40"/>
      <c r="L395" s="2"/>
    </row>
    <row r="396" spans="1:12" x14ac:dyDescent="0.25">
      <c r="A396" s="21" t="s">
        <v>261</v>
      </c>
      <c r="B396" s="67"/>
      <c r="C396" s="67"/>
      <c r="D396" s="67"/>
      <c r="E396" s="67"/>
      <c r="F396" s="67"/>
      <c r="G396" s="67"/>
      <c r="H396" s="67"/>
      <c r="I396" s="67"/>
      <c r="J396" s="68"/>
      <c r="K396" s="69"/>
      <c r="L396" s="70"/>
    </row>
    <row r="397" spans="1:12" x14ac:dyDescent="0.25">
      <c r="A397" s="26" t="s">
        <v>182</v>
      </c>
      <c r="B397" s="27"/>
      <c r="C397" s="27"/>
      <c r="D397" s="27"/>
      <c r="E397" s="27"/>
      <c r="F397" s="27"/>
      <c r="G397" s="27"/>
      <c r="H397" s="27"/>
      <c r="I397" s="27"/>
      <c r="J397" s="28"/>
      <c r="K397" s="29"/>
      <c r="L397" s="30"/>
    </row>
    <row r="398" spans="1:12" x14ac:dyDescent="0.25">
      <c r="A398" s="31" t="s">
        <v>262</v>
      </c>
      <c r="B398" s="31"/>
      <c r="C398" s="31"/>
      <c r="D398" s="31"/>
      <c r="E398" s="31"/>
      <c r="F398" s="31"/>
      <c r="G398" s="31"/>
      <c r="H398" s="31"/>
      <c r="I398" s="31"/>
      <c r="J398" s="32">
        <v>0</v>
      </c>
      <c r="K398" s="33">
        <v>0</v>
      </c>
      <c r="L398" s="39">
        <v>0</v>
      </c>
    </row>
    <row r="399" spans="1:12" x14ac:dyDescent="0.25">
      <c r="A399" s="31" t="s">
        <v>210</v>
      </c>
      <c r="B399" s="31"/>
      <c r="C399" s="31"/>
      <c r="D399" s="31"/>
      <c r="E399" s="31"/>
      <c r="F399" s="31"/>
      <c r="G399" s="31"/>
      <c r="H399" s="31"/>
      <c r="I399" s="31"/>
      <c r="J399" s="32">
        <v>0</v>
      </c>
      <c r="K399" s="33">
        <v>0</v>
      </c>
      <c r="L399" s="34">
        <v>0</v>
      </c>
    </row>
    <row r="400" spans="1:12" x14ac:dyDescent="0.25">
      <c r="A400" s="35" t="s">
        <v>185</v>
      </c>
      <c r="B400" s="35"/>
      <c r="C400" s="35"/>
      <c r="D400" s="35"/>
      <c r="E400" s="35"/>
      <c r="F400" s="35"/>
      <c r="G400" s="35"/>
      <c r="H400" s="35"/>
      <c r="I400" s="35"/>
      <c r="J400" s="36" t="s">
        <v>363</v>
      </c>
      <c r="K400" s="37" t="s">
        <v>363</v>
      </c>
      <c r="L400" s="38" t="s">
        <v>363</v>
      </c>
    </row>
    <row r="401" spans="1:12" x14ac:dyDescent="0.25">
      <c r="A401" s="31" t="s">
        <v>186</v>
      </c>
      <c r="B401" s="31"/>
      <c r="C401" s="31"/>
      <c r="D401" s="31"/>
      <c r="E401" s="31"/>
      <c r="F401" s="31"/>
      <c r="G401" s="31"/>
      <c r="H401" s="31"/>
      <c r="I401" s="31"/>
      <c r="J401" s="32">
        <v>0</v>
      </c>
      <c r="K401" s="33">
        <v>0</v>
      </c>
      <c r="L401" s="39">
        <v>0</v>
      </c>
    </row>
    <row r="402" spans="1:12" x14ac:dyDescent="0.25">
      <c r="A402" s="35" t="s">
        <v>187</v>
      </c>
      <c r="B402" s="35"/>
      <c r="C402" s="35"/>
      <c r="D402" s="35"/>
      <c r="E402" s="35"/>
      <c r="F402" s="35"/>
      <c r="G402" s="35"/>
      <c r="H402" s="35"/>
      <c r="I402" s="35"/>
      <c r="J402" s="36">
        <v>0</v>
      </c>
      <c r="K402" s="37">
        <v>0</v>
      </c>
      <c r="L402" s="38">
        <v>0</v>
      </c>
    </row>
    <row r="403" spans="1:12" x14ac:dyDescent="0.25">
      <c r="A403" s="35" t="s">
        <v>188</v>
      </c>
      <c r="B403" s="35"/>
      <c r="C403" s="35"/>
      <c r="D403" s="35"/>
      <c r="E403" s="35"/>
      <c r="F403" s="35"/>
      <c r="G403" s="35"/>
      <c r="H403" s="35"/>
      <c r="I403" s="35"/>
      <c r="J403" s="36">
        <v>0</v>
      </c>
      <c r="K403" s="37">
        <v>0</v>
      </c>
      <c r="L403" s="38">
        <v>0</v>
      </c>
    </row>
    <row r="404" spans="1:12" x14ac:dyDescent="0.25">
      <c r="A404" s="18"/>
      <c r="B404" s="18"/>
      <c r="C404" s="18"/>
      <c r="D404" s="18"/>
      <c r="E404" s="18"/>
      <c r="F404" s="18"/>
      <c r="G404" s="18"/>
      <c r="H404" s="18"/>
      <c r="I404" s="18"/>
      <c r="J404" s="19"/>
      <c r="K404" s="40"/>
      <c r="L404" s="2"/>
    </row>
    <row r="405" spans="1:12" x14ac:dyDescent="0.25">
      <c r="A405" s="18"/>
      <c r="B405" s="18"/>
      <c r="C405" s="18"/>
      <c r="D405" s="18"/>
      <c r="E405" s="18"/>
      <c r="F405" s="18"/>
      <c r="G405" s="18"/>
      <c r="H405" s="18"/>
      <c r="I405" s="18"/>
      <c r="J405" s="19"/>
      <c r="K405" s="40"/>
      <c r="L405" s="2"/>
    </row>
    <row r="406" spans="1:12" x14ac:dyDescent="0.25">
      <c r="A406" s="18"/>
      <c r="B406" s="18"/>
      <c r="C406" s="18"/>
      <c r="D406" s="18"/>
      <c r="E406" s="18"/>
      <c r="F406" s="18"/>
      <c r="G406" s="18"/>
      <c r="H406" s="18"/>
      <c r="I406" s="18"/>
      <c r="J406" s="19"/>
      <c r="K406" s="40"/>
      <c r="L406" s="2"/>
    </row>
    <row r="407" spans="1:12" x14ac:dyDescent="0.25">
      <c r="A407" s="18"/>
      <c r="B407" s="18"/>
      <c r="C407" s="18"/>
      <c r="D407" s="18"/>
      <c r="E407" s="18"/>
      <c r="F407" s="18"/>
      <c r="G407" s="18"/>
      <c r="H407" s="18"/>
      <c r="I407" s="18"/>
      <c r="J407" s="19"/>
      <c r="K407" s="40"/>
      <c r="L407" s="2"/>
    </row>
    <row r="408" spans="1:12" x14ac:dyDescent="0.25">
      <c r="A408" s="18"/>
      <c r="B408" s="18"/>
      <c r="C408" s="18"/>
      <c r="D408" s="18"/>
      <c r="E408" s="18"/>
      <c r="F408" s="18"/>
      <c r="G408" s="18"/>
      <c r="H408" s="18"/>
      <c r="I408" s="18"/>
      <c r="J408" s="19"/>
      <c r="K408" s="40"/>
      <c r="L408" s="2"/>
    </row>
    <row r="409" spans="1:12" x14ac:dyDescent="0.25">
      <c r="A409" s="21" t="s">
        <v>263</v>
      </c>
      <c r="B409" s="67"/>
      <c r="C409" s="67"/>
      <c r="D409" s="67"/>
      <c r="E409" s="67"/>
      <c r="F409" s="67"/>
      <c r="G409" s="67"/>
      <c r="H409" s="67"/>
      <c r="I409" s="67"/>
      <c r="J409" s="68"/>
      <c r="K409" s="69"/>
      <c r="L409" s="70"/>
    </row>
    <row r="410" spans="1:12" x14ac:dyDescent="0.25">
      <c r="A410" s="26" t="s">
        <v>182</v>
      </c>
      <c r="B410" s="27"/>
      <c r="C410" s="27"/>
      <c r="D410" s="27"/>
      <c r="E410" s="27"/>
      <c r="F410" s="27"/>
      <c r="G410" s="27"/>
      <c r="H410" s="27"/>
      <c r="I410" s="27"/>
      <c r="J410" s="28"/>
      <c r="K410" s="29"/>
      <c r="L410" s="30"/>
    </row>
    <row r="411" spans="1:12" x14ac:dyDescent="0.25">
      <c r="A411" s="31" t="s">
        <v>264</v>
      </c>
      <c r="B411" s="31"/>
      <c r="C411" s="31"/>
      <c r="D411" s="31"/>
      <c r="E411" s="31"/>
      <c r="F411" s="31"/>
      <c r="G411" s="31"/>
      <c r="H411" s="31"/>
      <c r="I411" s="31"/>
      <c r="J411" s="32">
        <v>0</v>
      </c>
      <c r="K411" s="33">
        <v>0</v>
      </c>
      <c r="L411" s="39">
        <v>0</v>
      </c>
    </row>
    <row r="412" spans="1:12" x14ac:dyDescent="0.25">
      <c r="A412" s="31" t="s">
        <v>210</v>
      </c>
      <c r="B412" s="31"/>
      <c r="C412" s="31"/>
      <c r="D412" s="31"/>
      <c r="E412" s="31"/>
      <c r="F412" s="31"/>
      <c r="G412" s="31"/>
      <c r="H412" s="31"/>
      <c r="I412" s="31"/>
      <c r="J412" s="32">
        <v>0</v>
      </c>
      <c r="K412" s="33">
        <v>0</v>
      </c>
      <c r="L412" s="34">
        <v>0</v>
      </c>
    </row>
    <row r="413" spans="1:12" x14ac:dyDescent="0.25">
      <c r="A413" s="35" t="s">
        <v>185</v>
      </c>
      <c r="B413" s="35"/>
      <c r="C413" s="35"/>
      <c r="D413" s="35"/>
      <c r="E413" s="35"/>
      <c r="F413" s="35"/>
      <c r="G413" s="35"/>
      <c r="H413" s="35"/>
      <c r="I413" s="35"/>
      <c r="J413" s="36" t="s">
        <v>363</v>
      </c>
      <c r="K413" s="37" t="s">
        <v>363</v>
      </c>
      <c r="L413" s="38" t="s">
        <v>363</v>
      </c>
    </row>
    <row r="414" spans="1:12" x14ac:dyDescent="0.25">
      <c r="A414" s="31" t="s">
        <v>186</v>
      </c>
      <c r="B414" s="31"/>
      <c r="C414" s="31"/>
      <c r="D414" s="31"/>
      <c r="E414" s="31"/>
      <c r="F414" s="31"/>
      <c r="G414" s="31"/>
      <c r="H414" s="31"/>
      <c r="I414" s="31"/>
      <c r="J414" s="32">
        <v>0</v>
      </c>
      <c r="K414" s="33">
        <v>0</v>
      </c>
      <c r="L414" s="39">
        <v>0</v>
      </c>
    </row>
    <row r="415" spans="1:12" x14ac:dyDescent="0.25">
      <c r="A415" s="35" t="s">
        <v>187</v>
      </c>
      <c r="B415" s="35"/>
      <c r="C415" s="35"/>
      <c r="D415" s="35"/>
      <c r="E415" s="35"/>
      <c r="F415" s="35"/>
      <c r="G415" s="35"/>
      <c r="H415" s="35"/>
      <c r="I415" s="35"/>
      <c r="J415" s="36">
        <v>0</v>
      </c>
      <c r="K415" s="37">
        <v>0</v>
      </c>
      <c r="L415" s="38">
        <v>0</v>
      </c>
    </row>
    <row r="416" spans="1:12" x14ac:dyDescent="0.25">
      <c r="A416" s="35" t="s">
        <v>188</v>
      </c>
      <c r="B416" s="35"/>
      <c r="C416" s="35"/>
      <c r="D416" s="35"/>
      <c r="E416" s="35"/>
      <c r="F416" s="35"/>
      <c r="G416" s="35"/>
      <c r="H416" s="35"/>
      <c r="I416" s="35"/>
      <c r="J416" s="36">
        <v>0</v>
      </c>
      <c r="K416" s="37">
        <v>0</v>
      </c>
      <c r="L416" s="38">
        <v>0</v>
      </c>
    </row>
    <row r="417" spans="1:12" x14ac:dyDescent="0.25">
      <c r="A417" s="18"/>
      <c r="B417" s="18"/>
      <c r="C417" s="18"/>
      <c r="D417" s="18"/>
      <c r="E417" s="18"/>
      <c r="F417" s="18"/>
      <c r="G417" s="18"/>
      <c r="H417" s="18"/>
      <c r="I417" s="18"/>
      <c r="J417" s="19"/>
      <c r="K417" s="40"/>
      <c r="L417" s="2"/>
    </row>
    <row r="418" spans="1:12" x14ac:dyDescent="0.25">
      <c r="A418" s="18"/>
      <c r="B418" s="18"/>
      <c r="C418" s="18"/>
      <c r="D418" s="18"/>
      <c r="E418" s="18"/>
      <c r="F418" s="18"/>
      <c r="G418" s="18"/>
      <c r="H418" s="18"/>
      <c r="I418" s="18"/>
      <c r="J418" s="19"/>
      <c r="K418" s="40"/>
      <c r="L418" s="2"/>
    </row>
    <row r="419" spans="1:12" x14ac:dyDescent="0.25">
      <c r="A419" s="21" t="s">
        <v>265</v>
      </c>
      <c r="B419" s="67"/>
      <c r="C419" s="67"/>
      <c r="D419" s="67"/>
      <c r="E419" s="67"/>
      <c r="F419" s="67"/>
      <c r="G419" s="67"/>
      <c r="H419" s="67"/>
      <c r="I419" s="67"/>
      <c r="J419" s="68"/>
      <c r="K419" s="69"/>
      <c r="L419" s="70"/>
    </row>
    <row r="420" spans="1:12" x14ac:dyDescent="0.25">
      <c r="A420" s="26" t="s">
        <v>182</v>
      </c>
      <c r="B420" s="27"/>
      <c r="C420" s="27"/>
      <c r="D420" s="27"/>
      <c r="E420" s="27"/>
      <c r="F420" s="27"/>
      <c r="G420" s="27"/>
      <c r="H420" s="27"/>
      <c r="I420" s="27"/>
      <c r="J420" s="28"/>
      <c r="K420" s="29"/>
      <c r="L420" s="30"/>
    </row>
    <row r="421" spans="1:12" x14ac:dyDescent="0.25">
      <c r="A421" s="31" t="s">
        <v>266</v>
      </c>
      <c r="B421" s="31"/>
      <c r="C421" s="31"/>
      <c r="D421" s="31"/>
      <c r="E421" s="31"/>
      <c r="F421" s="31"/>
      <c r="G421" s="31"/>
      <c r="H421" s="31"/>
      <c r="I421" s="31"/>
      <c r="J421" s="32">
        <v>0</v>
      </c>
      <c r="K421" s="33">
        <v>0</v>
      </c>
      <c r="L421" s="39">
        <v>0</v>
      </c>
    </row>
    <row r="422" spans="1:12" x14ac:dyDescent="0.25">
      <c r="A422" s="31" t="s">
        <v>210</v>
      </c>
      <c r="B422" s="31"/>
      <c r="C422" s="31"/>
      <c r="D422" s="31"/>
      <c r="E422" s="31"/>
      <c r="F422" s="31"/>
      <c r="G422" s="31"/>
      <c r="H422" s="31"/>
      <c r="I422" s="31"/>
      <c r="J422" s="32">
        <v>0</v>
      </c>
      <c r="K422" s="41">
        <v>0</v>
      </c>
      <c r="L422" s="81">
        <v>0</v>
      </c>
    </row>
    <row r="423" spans="1:12" x14ac:dyDescent="0.25">
      <c r="A423" s="35" t="s">
        <v>185</v>
      </c>
      <c r="B423" s="35"/>
      <c r="C423" s="35"/>
      <c r="D423" s="35"/>
      <c r="E423" s="35"/>
      <c r="F423" s="35"/>
      <c r="G423" s="35"/>
      <c r="H423" s="35"/>
      <c r="I423" s="35"/>
      <c r="J423" s="36" t="s">
        <v>363</v>
      </c>
      <c r="K423" s="37" t="s">
        <v>363</v>
      </c>
      <c r="L423" s="38" t="s">
        <v>363</v>
      </c>
    </row>
    <row r="424" spans="1:12" x14ac:dyDescent="0.25">
      <c r="A424" s="31" t="s">
        <v>186</v>
      </c>
      <c r="B424" s="31"/>
      <c r="C424" s="31"/>
      <c r="D424" s="31"/>
      <c r="E424" s="31"/>
      <c r="F424" s="31"/>
      <c r="G424" s="31"/>
      <c r="H424" s="31"/>
      <c r="I424" s="31"/>
      <c r="J424" s="32">
        <v>0</v>
      </c>
      <c r="K424" s="33">
        <v>0</v>
      </c>
      <c r="L424" s="39">
        <v>0</v>
      </c>
    </row>
    <row r="425" spans="1:12" x14ac:dyDescent="0.25">
      <c r="A425" s="35" t="s">
        <v>187</v>
      </c>
      <c r="B425" s="35"/>
      <c r="C425" s="35"/>
      <c r="D425" s="35"/>
      <c r="E425" s="35"/>
      <c r="F425" s="35"/>
      <c r="G425" s="35"/>
      <c r="H425" s="35"/>
      <c r="I425" s="35"/>
      <c r="J425" s="36">
        <v>0</v>
      </c>
      <c r="K425" s="37">
        <v>0</v>
      </c>
      <c r="L425" s="38">
        <v>0</v>
      </c>
    </row>
    <row r="426" spans="1:12" x14ac:dyDescent="0.25">
      <c r="A426" s="35" t="s">
        <v>188</v>
      </c>
      <c r="B426" s="35"/>
      <c r="C426" s="35"/>
      <c r="D426" s="35"/>
      <c r="E426" s="35"/>
      <c r="F426" s="35"/>
      <c r="G426" s="35"/>
      <c r="H426" s="35"/>
      <c r="I426" s="35"/>
      <c r="J426" s="36">
        <v>0</v>
      </c>
      <c r="K426" s="37">
        <v>0</v>
      </c>
      <c r="L426" s="38">
        <v>0</v>
      </c>
    </row>
    <row r="427" spans="1:12" x14ac:dyDescent="0.25">
      <c r="A427" s="35"/>
      <c r="B427" s="35"/>
      <c r="C427" s="35"/>
      <c r="D427" s="35"/>
      <c r="E427" s="35"/>
      <c r="F427" s="35"/>
      <c r="G427" s="35"/>
      <c r="H427" s="35"/>
      <c r="I427" s="35"/>
      <c r="J427" s="36"/>
      <c r="K427" s="37"/>
      <c r="L427" s="38"/>
    </row>
    <row r="428" spans="1:12" x14ac:dyDescent="0.25">
      <c r="A428" s="21" t="s">
        <v>267</v>
      </c>
      <c r="B428" s="67"/>
      <c r="C428" s="67"/>
      <c r="D428" s="67"/>
      <c r="E428" s="67"/>
      <c r="F428" s="67"/>
      <c r="G428" s="67"/>
      <c r="H428" s="67"/>
      <c r="I428" s="67"/>
      <c r="J428" s="68"/>
      <c r="K428" s="69"/>
      <c r="L428" s="70"/>
    </row>
    <row r="429" spans="1:12" x14ac:dyDescent="0.25">
      <c r="A429" s="26" t="s">
        <v>182</v>
      </c>
      <c r="B429" s="27"/>
      <c r="C429" s="27"/>
      <c r="D429" s="27"/>
      <c r="E429" s="27"/>
      <c r="F429" s="27"/>
      <c r="G429" s="27"/>
      <c r="H429" s="27"/>
      <c r="I429" s="27"/>
      <c r="J429" s="28"/>
      <c r="K429" s="29"/>
      <c r="L429" s="30"/>
    </row>
    <row r="430" spans="1:12" x14ac:dyDescent="0.25">
      <c r="A430" s="31" t="s">
        <v>268</v>
      </c>
      <c r="B430" s="31"/>
      <c r="C430" s="31"/>
      <c r="D430" s="31"/>
      <c r="E430" s="31"/>
      <c r="F430" s="31"/>
      <c r="G430" s="31"/>
      <c r="H430" s="31"/>
      <c r="I430" s="31"/>
      <c r="J430" s="32">
        <v>0</v>
      </c>
      <c r="K430" s="33">
        <v>0</v>
      </c>
      <c r="L430" s="39">
        <v>0</v>
      </c>
    </row>
    <row r="431" spans="1:12" x14ac:dyDescent="0.25">
      <c r="A431" s="31" t="s">
        <v>210</v>
      </c>
      <c r="B431" s="31"/>
      <c r="C431" s="31"/>
      <c r="D431" s="31"/>
      <c r="E431" s="31"/>
      <c r="F431" s="31"/>
      <c r="G431" s="31"/>
      <c r="H431" s="31"/>
      <c r="I431" s="31"/>
      <c r="J431" s="32">
        <v>0</v>
      </c>
      <c r="K431" s="33">
        <v>0</v>
      </c>
      <c r="L431" s="34">
        <v>0</v>
      </c>
    </row>
    <row r="432" spans="1:12" x14ac:dyDescent="0.25">
      <c r="A432" s="35" t="s">
        <v>185</v>
      </c>
      <c r="B432" s="35"/>
      <c r="C432" s="35"/>
      <c r="D432" s="35"/>
      <c r="E432" s="35"/>
      <c r="F432" s="35"/>
      <c r="G432" s="35"/>
      <c r="H432" s="35"/>
      <c r="I432" s="35"/>
      <c r="J432" s="36" t="s">
        <v>363</v>
      </c>
      <c r="K432" s="37" t="s">
        <v>363</v>
      </c>
      <c r="L432" s="38" t="s">
        <v>363</v>
      </c>
    </row>
    <row r="433" spans="1:12" x14ac:dyDescent="0.25">
      <c r="A433" s="31" t="s">
        <v>186</v>
      </c>
      <c r="B433" s="31"/>
      <c r="C433" s="31"/>
      <c r="D433" s="31"/>
      <c r="E433" s="31"/>
      <c r="F433" s="31"/>
      <c r="G433" s="31"/>
      <c r="H433" s="31"/>
      <c r="I433" s="31"/>
      <c r="J433" s="32">
        <v>0</v>
      </c>
      <c r="K433" s="33">
        <v>0</v>
      </c>
      <c r="L433" s="39">
        <v>0</v>
      </c>
    </row>
    <row r="434" spans="1:12" x14ac:dyDescent="0.25">
      <c r="A434" s="35" t="s">
        <v>187</v>
      </c>
      <c r="B434" s="35"/>
      <c r="C434" s="35"/>
      <c r="D434" s="35"/>
      <c r="E434" s="35"/>
      <c r="F434" s="35"/>
      <c r="G434" s="35"/>
      <c r="H434" s="35"/>
      <c r="I434" s="35"/>
      <c r="J434" s="36">
        <v>0</v>
      </c>
      <c r="K434" s="37">
        <v>0</v>
      </c>
      <c r="L434" s="38">
        <v>0</v>
      </c>
    </row>
    <row r="435" spans="1:12" x14ac:dyDescent="0.25">
      <c r="A435" s="35" t="s">
        <v>188</v>
      </c>
      <c r="B435" s="35"/>
      <c r="C435" s="35"/>
      <c r="D435" s="35"/>
      <c r="E435" s="35"/>
      <c r="F435" s="35"/>
      <c r="G435" s="35"/>
      <c r="H435" s="35"/>
      <c r="I435" s="35"/>
      <c r="J435" s="36">
        <v>0</v>
      </c>
      <c r="K435" s="37">
        <v>0</v>
      </c>
      <c r="L435" s="38">
        <v>0</v>
      </c>
    </row>
    <row r="436" spans="1:12" x14ac:dyDescent="0.25">
      <c r="A436" s="35"/>
      <c r="B436" s="35"/>
      <c r="C436" s="35"/>
      <c r="D436" s="35"/>
      <c r="E436" s="35"/>
      <c r="F436" s="35"/>
      <c r="G436" s="35"/>
      <c r="H436" s="35"/>
      <c r="I436" s="35"/>
      <c r="J436" s="36"/>
      <c r="K436" s="37"/>
      <c r="L436" s="38"/>
    </row>
    <row r="437" spans="1:12" x14ac:dyDescent="0.25">
      <c r="A437" s="21" t="s">
        <v>269</v>
      </c>
      <c r="B437" s="67"/>
      <c r="C437" s="67"/>
      <c r="D437" s="67"/>
      <c r="E437" s="67"/>
      <c r="F437" s="67"/>
      <c r="G437" s="67"/>
      <c r="H437" s="67"/>
      <c r="I437" s="67"/>
      <c r="J437" s="68"/>
      <c r="K437" s="69"/>
      <c r="L437" s="70"/>
    </row>
    <row r="438" spans="1:12" x14ac:dyDescent="0.25">
      <c r="A438" s="26" t="s">
        <v>182</v>
      </c>
      <c r="B438" s="27"/>
      <c r="C438" s="27"/>
      <c r="D438" s="27"/>
      <c r="E438" s="27"/>
      <c r="F438" s="27"/>
      <c r="G438" s="27"/>
      <c r="H438" s="27"/>
      <c r="I438" s="27"/>
      <c r="J438" s="28"/>
      <c r="K438" s="29"/>
      <c r="L438" s="30"/>
    </row>
    <row r="439" spans="1:12" x14ac:dyDescent="0.25">
      <c r="A439" s="31" t="s">
        <v>270</v>
      </c>
      <c r="B439" s="31"/>
      <c r="C439" s="31"/>
      <c r="D439" s="31"/>
      <c r="E439" s="31"/>
      <c r="F439" s="31"/>
      <c r="G439" s="31"/>
      <c r="H439" s="31"/>
      <c r="I439" s="31"/>
      <c r="J439" s="32">
        <v>0</v>
      </c>
      <c r="K439" s="33">
        <v>0</v>
      </c>
      <c r="L439" s="39">
        <v>0</v>
      </c>
    </row>
    <row r="440" spans="1:12" x14ac:dyDescent="0.25">
      <c r="A440" s="31" t="s">
        <v>210</v>
      </c>
      <c r="B440" s="31"/>
      <c r="C440" s="31"/>
      <c r="D440" s="31"/>
      <c r="E440" s="31"/>
      <c r="F440" s="31"/>
      <c r="G440" s="31"/>
      <c r="H440" s="31"/>
      <c r="I440" s="31"/>
      <c r="J440" s="32">
        <v>0</v>
      </c>
      <c r="K440" s="33">
        <v>0</v>
      </c>
      <c r="L440" s="34">
        <v>0</v>
      </c>
    </row>
    <row r="441" spans="1:12" x14ac:dyDescent="0.25">
      <c r="A441" s="35" t="s">
        <v>185</v>
      </c>
      <c r="B441" s="35"/>
      <c r="C441" s="35"/>
      <c r="D441" s="35"/>
      <c r="E441" s="35"/>
      <c r="F441" s="35"/>
      <c r="G441" s="35"/>
      <c r="H441" s="35"/>
      <c r="I441" s="35"/>
      <c r="J441" s="36" t="s">
        <v>363</v>
      </c>
      <c r="K441" s="37" t="s">
        <v>363</v>
      </c>
      <c r="L441" s="38" t="s">
        <v>363</v>
      </c>
    </row>
    <row r="442" spans="1:12" x14ac:dyDescent="0.25">
      <c r="A442" s="31" t="s">
        <v>186</v>
      </c>
      <c r="B442" s="31"/>
      <c r="C442" s="31"/>
      <c r="D442" s="31"/>
      <c r="E442" s="31"/>
      <c r="F442" s="31"/>
      <c r="G442" s="31"/>
      <c r="H442" s="31"/>
      <c r="I442" s="31"/>
      <c r="J442" s="32">
        <v>0</v>
      </c>
      <c r="K442" s="33">
        <v>0</v>
      </c>
      <c r="L442" s="39">
        <v>0</v>
      </c>
    </row>
    <row r="443" spans="1:12" x14ac:dyDescent="0.25">
      <c r="A443" s="35" t="s">
        <v>187</v>
      </c>
      <c r="B443" s="35"/>
      <c r="C443" s="35"/>
      <c r="D443" s="35"/>
      <c r="E443" s="35"/>
      <c r="F443" s="35"/>
      <c r="G443" s="35"/>
      <c r="H443" s="35"/>
      <c r="I443" s="35"/>
      <c r="J443" s="36">
        <v>0</v>
      </c>
      <c r="K443" s="37">
        <v>0</v>
      </c>
      <c r="L443" s="38">
        <v>0</v>
      </c>
    </row>
    <row r="444" spans="1:12" x14ac:dyDescent="0.25">
      <c r="A444" s="35" t="s">
        <v>188</v>
      </c>
      <c r="B444" s="35"/>
      <c r="C444" s="35"/>
      <c r="D444" s="35"/>
      <c r="E444" s="35"/>
      <c r="F444" s="35"/>
      <c r="G444" s="35"/>
      <c r="H444" s="35"/>
      <c r="I444" s="35"/>
      <c r="J444" s="36">
        <v>0</v>
      </c>
      <c r="K444" s="37">
        <v>0</v>
      </c>
      <c r="L444" s="38">
        <v>0</v>
      </c>
    </row>
    <row r="445" spans="1:12" x14ac:dyDescent="0.25">
      <c r="A445" s="35"/>
      <c r="B445" s="35"/>
      <c r="C445" s="35"/>
      <c r="D445" s="35"/>
      <c r="E445" s="35"/>
      <c r="F445" s="35"/>
      <c r="G445" s="35"/>
      <c r="H445" s="35"/>
      <c r="I445" s="35"/>
      <c r="J445" s="36"/>
      <c r="K445" s="37"/>
      <c r="L445" s="38"/>
    </row>
    <row r="446" spans="1:12" x14ac:dyDescent="0.25">
      <c r="A446" s="35"/>
      <c r="B446" s="35"/>
      <c r="C446" s="35"/>
      <c r="D446" s="35"/>
      <c r="E446" s="35"/>
      <c r="F446" s="35"/>
      <c r="G446" s="35"/>
      <c r="H446" s="35"/>
      <c r="I446" s="35"/>
      <c r="J446" s="36"/>
      <c r="K446" s="37"/>
      <c r="L446" s="38"/>
    </row>
    <row r="447" spans="1:12" x14ac:dyDescent="0.25">
      <c r="A447" s="21" t="s">
        <v>271</v>
      </c>
      <c r="B447" s="67"/>
      <c r="C447" s="67"/>
      <c r="D447" s="67"/>
      <c r="E447" s="67"/>
      <c r="F447" s="67"/>
      <c r="G447" s="67"/>
      <c r="H447" s="67"/>
      <c r="I447" s="67"/>
      <c r="J447" s="68"/>
      <c r="K447" s="69"/>
      <c r="L447" s="70"/>
    </row>
    <row r="448" spans="1:12" x14ac:dyDescent="0.25">
      <c r="A448" s="26" t="s">
        <v>182</v>
      </c>
      <c r="B448" s="27"/>
      <c r="C448" s="27"/>
      <c r="D448" s="27"/>
      <c r="E448" s="27"/>
      <c r="F448" s="27"/>
      <c r="G448" s="27"/>
      <c r="H448" s="27"/>
      <c r="I448" s="27"/>
      <c r="J448" s="28"/>
      <c r="K448" s="29"/>
      <c r="L448" s="30"/>
    </row>
    <row r="449" spans="1:12" x14ac:dyDescent="0.25">
      <c r="A449" s="31" t="s">
        <v>272</v>
      </c>
      <c r="B449" s="31"/>
      <c r="C449" s="31"/>
      <c r="D449" s="31"/>
      <c r="E449" s="31"/>
      <c r="F449" s="31"/>
      <c r="G449" s="31"/>
      <c r="H449" s="31"/>
      <c r="I449" s="31"/>
      <c r="J449" s="32">
        <v>0</v>
      </c>
      <c r="K449" s="33">
        <v>0</v>
      </c>
      <c r="L449" s="39">
        <v>0</v>
      </c>
    </row>
    <row r="450" spans="1:12" x14ac:dyDescent="0.25">
      <c r="A450" s="31" t="s">
        <v>210</v>
      </c>
      <c r="B450" s="31"/>
      <c r="C450" s="31"/>
      <c r="D450" s="31"/>
      <c r="E450" s="31"/>
      <c r="F450" s="31"/>
      <c r="G450" s="31"/>
      <c r="H450" s="31"/>
      <c r="I450" s="31"/>
      <c r="J450" s="32">
        <v>0</v>
      </c>
      <c r="K450" s="33">
        <v>0</v>
      </c>
      <c r="L450" s="34">
        <v>0</v>
      </c>
    </row>
    <row r="451" spans="1:12" x14ac:dyDescent="0.25">
      <c r="A451" s="35" t="s">
        <v>185</v>
      </c>
      <c r="B451" s="35"/>
      <c r="C451" s="35"/>
      <c r="D451" s="35"/>
      <c r="E451" s="35"/>
      <c r="F451" s="35"/>
      <c r="G451" s="35"/>
      <c r="H451" s="35"/>
      <c r="I451" s="35"/>
      <c r="J451" s="36" t="s">
        <v>363</v>
      </c>
      <c r="K451" s="37" t="s">
        <v>363</v>
      </c>
      <c r="L451" s="38" t="s">
        <v>363</v>
      </c>
    </row>
    <row r="452" spans="1:12" x14ac:dyDescent="0.25">
      <c r="A452" s="31" t="s">
        <v>186</v>
      </c>
      <c r="B452" s="31"/>
      <c r="C452" s="31"/>
      <c r="D452" s="31"/>
      <c r="E452" s="31"/>
      <c r="F452" s="31"/>
      <c r="G452" s="31"/>
      <c r="H452" s="31"/>
      <c r="I452" s="31"/>
      <c r="J452" s="32">
        <v>0</v>
      </c>
      <c r="K452" s="33">
        <v>0</v>
      </c>
      <c r="L452" s="39">
        <v>0</v>
      </c>
    </row>
    <row r="453" spans="1:12" x14ac:dyDescent="0.25">
      <c r="A453" s="35" t="s">
        <v>187</v>
      </c>
      <c r="B453" s="35"/>
      <c r="C453" s="35"/>
      <c r="D453" s="35"/>
      <c r="E453" s="35"/>
      <c r="F453" s="35"/>
      <c r="G453" s="35"/>
      <c r="H453" s="35"/>
      <c r="I453" s="35"/>
      <c r="J453" s="36">
        <v>0</v>
      </c>
      <c r="K453" s="37">
        <v>0</v>
      </c>
      <c r="L453" s="38">
        <v>0</v>
      </c>
    </row>
    <row r="454" spans="1:12" x14ac:dyDescent="0.25">
      <c r="A454" s="35" t="s">
        <v>188</v>
      </c>
      <c r="B454" s="35"/>
      <c r="C454" s="35"/>
      <c r="D454" s="35"/>
      <c r="E454" s="35"/>
      <c r="F454" s="35"/>
      <c r="G454" s="35"/>
      <c r="H454" s="35"/>
      <c r="I454" s="35"/>
      <c r="J454" s="36">
        <v>0</v>
      </c>
      <c r="K454" s="37">
        <v>0</v>
      </c>
      <c r="L454" s="38">
        <v>0</v>
      </c>
    </row>
    <row r="455" spans="1:12" x14ac:dyDescent="0.25">
      <c r="A455" s="35"/>
      <c r="B455" s="35"/>
      <c r="C455" s="35"/>
      <c r="D455" s="35"/>
      <c r="E455" s="35"/>
      <c r="F455" s="35"/>
      <c r="G455" s="35"/>
      <c r="H455" s="35"/>
      <c r="I455" s="35"/>
      <c r="J455" s="36"/>
      <c r="K455" s="37"/>
      <c r="L455" s="38"/>
    </row>
    <row r="456" spans="1:12" x14ac:dyDescent="0.25">
      <c r="A456" s="21" t="s">
        <v>273</v>
      </c>
      <c r="B456" s="67"/>
      <c r="C456" s="67"/>
      <c r="D456" s="67"/>
      <c r="E456" s="67"/>
      <c r="F456" s="67"/>
      <c r="G456" s="67"/>
      <c r="H456" s="67"/>
      <c r="I456" s="67"/>
      <c r="J456" s="68"/>
      <c r="K456" s="69"/>
      <c r="L456" s="70"/>
    </row>
    <row r="457" spans="1:12" x14ac:dyDescent="0.25">
      <c r="A457" s="26" t="s">
        <v>182</v>
      </c>
      <c r="B457" s="27"/>
      <c r="C457" s="27"/>
      <c r="D457" s="27"/>
      <c r="E457" s="27"/>
      <c r="F457" s="27"/>
      <c r="G457" s="27"/>
      <c r="H457" s="27"/>
      <c r="I457" s="27"/>
      <c r="J457" s="28"/>
      <c r="K457" s="29"/>
      <c r="L457" s="30"/>
    </row>
    <row r="458" spans="1:12" x14ac:dyDescent="0.25">
      <c r="A458" s="31" t="s">
        <v>274</v>
      </c>
      <c r="B458" s="31"/>
      <c r="C458" s="31"/>
      <c r="D458" s="31"/>
      <c r="E458" s="31"/>
      <c r="F458" s="31"/>
      <c r="G458" s="31"/>
      <c r="H458" s="31"/>
      <c r="I458" s="31"/>
      <c r="J458" s="32">
        <v>0</v>
      </c>
      <c r="K458" s="33">
        <v>0</v>
      </c>
      <c r="L458" s="39">
        <v>0</v>
      </c>
    </row>
    <row r="459" spans="1:12" x14ac:dyDescent="0.25">
      <c r="A459" s="31" t="s">
        <v>210</v>
      </c>
      <c r="B459" s="31"/>
      <c r="C459" s="31"/>
      <c r="D459" s="31"/>
      <c r="E459" s="31"/>
      <c r="F459" s="31"/>
      <c r="G459" s="31"/>
      <c r="H459" s="31"/>
      <c r="I459" s="31"/>
      <c r="J459" s="32">
        <v>0</v>
      </c>
      <c r="K459" s="33">
        <v>0</v>
      </c>
      <c r="L459" s="34">
        <v>0</v>
      </c>
    </row>
    <row r="460" spans="1:12" x14ac:dyDescent="0.25">
      <c r="A460" s="35" t="s">
        <v>185</v>
      </c>
      <c r="B460" s="35"/>
      <c r="C460" s="35"/>
      <c r="D460" s="35"/>
      <c r="E460" s="35"/>
      <c r="F460" s="35"/>
      <c r="G460" s="35"/>
      <c r="H460" s="35"/>
      <c r="I460" s="35"/>
      <c r="J460" s="36" t="s">
        <v>363</v>
      </c>
      <c r="K460" s="37" t="s">
        <v>363</v>
      </c>
      <c r="L460" s="38" t="s">
        <v>363</v>
      </c>
    </row>
    <row r="461" spans="1:12" x14ac:dyDescent="0.25">
      <c r="A461" s="31" t="s">
        <v>186</v>
      </c>
      <c r="B461" s="31"/>
      <c r="C461" s="31"/>
      <c r="D461" s="31"/>
      <c r="E461" s="31"/>
      <c r="F461" s="31"/>
      <c r="G461" s="31"/>
      <c r="H461" s="31"/>
      <c r="I461" s="31"/>
      <c r="J461" s="32">
        <v>0</v>
      </c>
      <c r="K461" s="33">
        <v>0</v>
      </c>
      <c r="L461" s="39">
        <v>0</v>
      </c>
    </row>
    <row r="462" spans="1:12" x14ac:dyDescent="0.25">
      <c r="A462" s="35" t="s">
        <v>187</v>
      </c>
      <c r="B462" s="35"/>
      <c r="C462" s="35"/>
      <c r="D462" s="35"/>
      <c r="E462" s="35"/>
      <c r="F462" s="35"/>
      <c r="G462" s="35"/>
      <c r="H462" s="35"/>
      <c r="I462" s="35"/>
      <c r="J462" s="36">
        <v>0</v>
      </c>
      <c r="K462" s="37">
        <v>0</v>
      </c>
      <c r="L462" s="38">
        <v>0</v>
      </c>
    </row>
    <row r="463" spans="1:12" x14ac:dyDescent="0.25">
      <c r="A463" s="35" t="s">
        <v>188</v>
      </c>
      <c r="B463" s="35"/>
      <c r="C463" s="35"/>
      <c r="D463" s="35"/>
      <c r="E463" s="35"/>
      <c r="F463" s="35"/>
      <c r="G463" s="35"/>
      <c r="H463" s="35"/>
      <c r="I463" s="35"/>
      <c r="J463" s="36">
        <v>0</v>
      </c>
      <c r="K463" s="37">
        <v>0</v>
      </c>
      <c r="L463" s="38">
        <v>0</v>
      </c>
    </row>
    <row r="464" spans="1:12" x14ac:dyDescent="0.25">
      <c r="A464" s="35"/>
      <c r="B464" s="35"/>
      <c r="C464" s="35"/>
      <c r="D464" s="35"/>
      <c r="E464" s="35"/>
      <c r="F464" s="35"/>
      <c r="G464" s="35"/>
      <c r="H464" s="35"/>
      <c r="I464" s="35"/>
      <c r="J464" s="36"/>
      <c r="K464" s="37"/>
      <c r="L464" s="38"/>
    </row>
    <row r="465" spans="1:12" x14ac:dyDescent="0.25">
      <c r="A465" s="21" t="s">
        <v>275</v>
      </c>
      <c r="B465" s="67"/>
      <c r="C465" s="67"/>
      <c r="D465" s="67"/>
      <c r="E465" s="67"/>
      <c r="F465" s="67"/>
      <c r="G465" s="67"/>
      <c r="H465" s="67"/>
      <c r="I465" s="67"/>
      <c r="J465" s="68"/>
      <c r="K465" s="69"/>
      <c r="L465" s="70"/>
    </row>
    <row r="466" spans="1:12" x14ac:dyDescent="0.25">
      <c r="A466" s="26" t="s">
        <v>182</v>
      </c>
      <c r="B466" s="27"/>
      <c r="C466" s="27"/>
      <c r="D466" s="27"/>
      <c r="E466" s="27"/>
      <c r="F466" s="27"/>
      <c r="G466" s="27"/>
      <c r="H466" s="27"/>
      <c r="I466" s="27"/>
      <c r="J466" s="28"/>
      <c r="K466" s="29"/>
      <c r="L466" s="30"/>
    </row>
    <row r="467" spans="1:12" x14ac:dyDescent="0.25">
      <c r="A467" s="31" t="s">
        <v>276</v>
      </c>
      <c r="B467" s="31"/>
      <c r="C467" s="31"/>
      <c r="D467" s="31"/>
      <c r="E467" s="31"/>
      <c r="F467" s="31"/>
      <c r="G467" s="31"/>
      <c r="H467" s="31"/>
      <c r="I467" s="31"/>
      <c r="J467" s="32">
        <v>0</v>
      </c>
      <c r="K467" s="33">
        <v>0</v>
      </c>
      <c r="L467" s="39">
        <v>0</v>
      </c>
    </row>
    <row r="468" spans="1:12" x14ac:dyDescent="0.25">
      <c r="A468" s="31" t="s">
        <v>210</v>
      </c>
      <c r="B468" s="31"/>
      <c r="C468" s="31"/>
      <c r="D468" s="31"/>
      <c r="E468" s="31"/>
      <c r="F468" s="31"/>
      <c r="G468" s="31"/>
      <c r="H468" s="31"/>
      <c r="I468" s="31"/>
      <c r="J468" s="32">
        <v>0</v>
      </c>
      <c r="K468" s="33">
        <v>0</v>
      </c>
      <c r="L468" s="34">
        <v>0</v>
      </c>
    </row>
    <row r="469" spans="1:12" x14ac:dyDescent="0.25">
      <c r="A469" s="35" t="s">
        <v>185</v>
      </c>
      <c r="B469" s="35"/>
      <c r="C469" s="35"/>
      <c r="D469" s="35"/>
      <c r="E469" s="35"/>
      <c r="F469" s="35"/>
      <c r="G469" s="35"/>
      <c r="H469" s="35"/>
      <c r="I469" s="35"/>
      <c r="J469" s="36" t="s">
        <v>363</v>
      </c>
      <c r="K469" s="37" t="s">
        <v>363</v>
      </c>
      <c r="L469" s="38" t="s">
        <v>363</v>
      </c>
    </row>
    <row r="470" spans="1:12" x14ac:dyDescent="0.25">
      <c r="A470" s="31" t="s">
        <v>186</v>
      </c>
      <c r="B470" s="31"/>
      <c r="C470" s="31"/>
      <c r="D470" s="31"/>
      <c r="E470" s="31"/>
      <c r="F470" s="31"/>
      <c r="G470" s="31"/>
      <c r="H470" s="31"/>
      <c r="I470" s="31"/>
      <c r="J470" s="32">
        <v>0</v>
      </c>
      <c r="K470" s="33">
        <v>0</v>
      </c>
      <c r="L470" s="39">
        <v>0</v>
      </c>
    </row>
    <row r="471" spans="1:12" x14ac:dyDescent="0.25">
      <c r="A471" s="35" t="s">
        <v>187</v>
      </c>
      <c r="B471" s="35"/>
      <c r="C471" s="35"/>
      <c r="D471" s="35"/>
      <c r="E471" s="35"/>
      <c r="F471" s="35"/>
      <c r="G471" s="35"/>
      <c r="H471" s="35"/>
      <c r="I471" s="35"/>
      <c r="J471" s="36">
        <v>0</v>
      </c>
      <c r="K471" s="37">
        <v>0</v>
      </c>
      <c r="L471" s="38">
        <v>0</v>
      </c>
    </row>
    <row r="472" spans="1:12" x14ac:dyDescent="0.25">
      <c r="A472" s="35" t="s">
        <v>188</v>
      </c>
      <c r="B472" s="35"/>
      <c r="C472" s="35"/>
      <c r="D472" s="35"/>
      <c r="E472" s="35"/>
      <c r="F472" s="35"/>
      <c r="G472" s="35"/>
      <c r="H472" s="35"/>
      <c r="I472" s="35"/>
      <c r="J472" s="36">
        <v>0</v>
      </c>
      <c r="K472" s="37">
        <v>0</v>
      </c>
      <c r="L472" s="38">
        <v>0</v>
      </c>
    </row>
    <row r="473" spans="1:12" x14ac:dyDescent="0.25">
      <c r="A473" s="35"/>
      <c r="B473" s="35"/>
      <c r="C473" s="35"/>
      <c r="D473" s="35"/>
      <c r="E473" s="35"/>
      <c r="F473" s="35"/>
      <c r="G473" s="35"/>
      <c r="H473" s="35"/>
      <c r="I473" s="35"/>
      <c r="J473" s="36"/>
      <c r="K473" s="37"/>
      <c r="L473" s="38"/>
    </row>
    <row r="474" spans="1:12" x14ac:dyDescent="0.25">
      <c r="A474" s="21" t="s">
        <v>277</v>
      </c>
      <c r="B474" s="67"/>
      <c r="C474" s="67"/>
      <c r="D474" s="67"/>
      <c r="E474" s="67"/>
      <c r="F474" s="67"/>
      <c r="G474" s="67"/>
      <c r="H474" s="67"/>
      <c r="I474" s="67"/>
      <c r="J474" s="68"/>
      <c r="K474" s="69"/>
      <c r="L474" s="70"/>
    </row>
    <row r="475" spans="1:12" x14ac:dyDescent="0.25">
      <c r="A475" s="26" t="s">
        <v>182</v>
      </c>
      <c r="B475" s="27"/>
      <c r="C475" s="27"/>
      <c r="D475" s="27"/>
      <c r="E475" s="27"/>
      <c r="F475" s="27"/>
      <c r="G475" s="27"/>
      <c r="H475" s="27"/>
      <c r="I475" s="27"/>
      <c r="J475" s="28"/>
      <c r="K475" s="29"/>
      <c r="L475" s="30"/>
    </row>
    <row r="476" spans="1:12" x14ac:dyDescent="0.25">
      <c r="A476" s="31" t="s">
        <v>278</v>
      </c>
      <c r="B476" s="31"/>
      <c r="C476" s="31"/>
      <c r="D476" s="31"/>
      <c r="E476" s="31"/>
      <c r="F476" s="31"/>
      <c r="G476" s="31"/>
      <c r="H476" s="31"/>
      <c r="I476" s="31"/>
      <c r="J476" s="32">
        <v>0</v>
      </c>
      <c r="K476" s="33">
        <v>0</v>
      </c>
      <c r="L476" s="39">
        <v>0</v>
      </c>
    </row>
    <row r="477" spans="1:12" x14ac:dyDescent="0.25">
      <c r="A477" s="31" t="s">
        <v>210</v>
      </c>
      <c r="B477" s="31"/>
      <c r="C477" s="31"/>
      <c r="D477" s="31"/>
      <c r="E477" s="31"/>
      <c r="F477" s="31"/>
      <c r="G477" s="31"/>
      <c r="H477" s="31"/>
      <c r="I477" s="31"/>
      <c r="J477" s="32">
        <v>0</v>
      </c>
      <c r="K477" s="33">
        <v>0</v>
      </c>
      <c r="L477" s="34">
        <v>0</v>
      </c>
    </row>
    <row r="478" spans="1:12" x14ac:dyDescent="0.25">
      <c r="A478" s="35" t="s">
        <v>185</v>
      </c>
      <c r="B478" s="35"/>
      <c r="C478" s="35"/>
      <c r="D478" s="35"/>
      <c r="E478" s="35"/>
      <c r="F478" s="35"/>
      <c r="G478" s="35"/>
      <c r="H478" s="35"/>
      <c r="I478" s="35"/>
      <c r="J478" s="36" t="s">
        <v>363</v>
      </c>
      <c r="K478" s="37" t="s">
        <v>363</v>
      </c>
      <c r="L478" s="38" t="s">
        <v>363</v>
      </c>
    </row>
    <row r="479" spans="1:12" x14ac:dyDescent="0.25">
      <c r="A479" s="31" t="s">
        <v>186</v>
      </c>
      <c r="B479" s="31"/>
      <c r="C479" s="31"/>
      <c r="D479" s="31"/>
      <c r="E479" s="31"/>
      <c r="F479" s="31"/>
      <c r="G479" s="31"/>
      <c r="H479" s="31"/>
      <c r="I479" s="31"/>
      <c r="J479" s="32">
        <v>0</v>
      </c>
      <c r="K479" s="33">
        <v>0</v>
      </c>
      <c r="L479" s="39">
        <v>0</v>
      </c>
    </row>
    <row r="480" spans="1:12" x14ac:dyDescent="0.25">
      <c r="A480" s="35" t="s">
        <v>187</v>
      </c>
      <c r="B480" s="35"/>
      <c r="C480" s="35"/>
      <c r="D480" s="35"/>
      <c r="E480" s="35"/>
      <c r="F480" s="35"/>
      <c r="G480" s="35"/>
      <c r="H480" s="35"/>
      <c r="I480" s="35"/>
      <c r="J480" s="36">
        <v>0</v>
      </c>
      <c r="K480" s="37">
        <v>0</v>
      </c>
      <c r="L480" s="38">
        <v>0</v>
      </c>
    </row>
    <row r="481" spans="1:12" x14ac:dyDescent="0.25">
      <c r="A481" s="35" t="s">
        <v>188</v>
      </c>
      <c r="B481" s="35"/>
      <c r="C481" s="35"/>
      <c r="D481" s="35"/>
      <c r="E481" s="35"/>
      <c r="F481" s="35"/>
      <c r="G481" s="35"/>
      <c r="H481" s="35"/>
      <c r="I481" s="35"/>
      <c r="J481" s="36">
        <v>0</v>
      </c>
      <c r="K481" s="37">
        <v>0</v>
      </c>
      <c r="L481" s="38">
        <v>0</v>
      </c>
    </row>
    <row r="482" spans="1:12" x14ac:dyDescent="0.25">
      <c r="A482" s="35"/>
      <c r="B482" s="35"/>
      <c r="C482" s="35"/>
      <c r="D482" s="35"/>
      <c r="E482" s="35"/>
      <c r="F482" s="35"/>
      <c r="G482" s="35"/>
      <c r="H482" s="35"/>
      <c r="I482" s="35"/>
      <c r="J482" s="36"/>
      <c r="K482" s="37"/>
      <c r="L482" s="38"/>
    </row>
    <row r="483" spans="1:12" x14ac:dyDescent="0.25">
      <c r="A483" s="21" t="s">
        <v>279</v>
      </c>
      <c r="B483" s="67"/>
      <c r="C483" s="67"/>
      <c r="D483" s="67"/>
      <c r="E483" s="67"/>
      <c r="F483" s="67"/>
      <c r="G483" s="67"/>
      <c r="H483" s="67"/>
      <c r="I483" s="67"/>
      <c r="J483" s="68"/>
      <c r="K483" s="69"/>
      <c r="L483" s="70"/>
    </row>
    <row r="484" spans="1:12" x14ac:dyDescent="0.25">
      <c r="A484" s="26" t="s">
        <v>182</v>
      </c>
      <c r="B484" s="27"/>
      <c r="C484" s="27"/>
      <c r="D484" s="27"/>
      <c r="E484" s="27"/>
      <c r="F484" s="27"/>
      <c r="G484" s="27"/>
      <c r="H484" s="27"/>
      <c r="I484" s="27"/>
      <c r="J484" s="28"/>
      <c r="K484" s="29"/>
      <c r="L484" s="30"/>
    </row>
    <row r="485" spans="1:12" x14ac:dyDescent="0.25">
      <c r="A485" s="31" t="s">
        <v>280</v>
      </c>
      <c r="B485" s="31"/>
      <c r="C485" s="31"/>
      <c r="D485" s="31"/>
      <c r="E485" s="31"/>
      <c r="F485" s="31"/>
      <c r="G485" s="31"/>
      <c r="H485" s="31"/>
      <c r="I485" s="31"/>
      <c r="J485" s="32">
        <v>0</v>
      </c>
      <c r="K485" s="33">
        <v>0</v>
      </c>
      <c r="L485" s="39">
        <v>0</v>
      </c>
    </row>
    <row r="486" spans="1:12" x14ac:dyDescent="0.25">
      <c r="A486" s="31" t="s">
        <v>210</v>
      </c>
      <c r="B486" s="31"/>
      <c r="C486" s="31"/>
      <c r="D486" s="31"/>
      <c r="E486" s="31"/>
      <c r="F486" s="31"/>
      <c r="G486" s="31"/>
      <c r="H486" s="31"/>
      <c r="I486" s="31"/>
      <c r="J486" s="32">
        <v>0</v>
      </c>
      <c r="K486" s="33">
        <v>0</v>
      </c>
      <c r="L486" s="34">
        <v>0</v>
      </c>
    </row>
    <row r="487" spans="1:12" x14ac:dyDescent="0.25">
      <c r="A487" s="35" t="s">
        <v>185</v>
      </c>
      <c r="B487" s="35"/>
      <c r="C487" s="35"/>
      <c r="D487" s="35"/>
      <c r="E487" s="35"/>
      <c r="F487" s="35"/>
      <c r="G487" s="35"/>
      <c r="H487" s="35"/>
      <c r="I487" s="35"/>
      <c r="J487" s="36" t="s">
        <v>363</v>
      </c>
      <c r="K487" s="37" t="s">
        <v>363</v>
      </c>
      <c r="L487" s="38" t="s">
        <v>363</v>
      </c>
    </row>
    <row r="488" spans="1:12" x14ac:dyDescent="0.25">
      <c r="A488" s="31" t="s">
        <v>186</v>
      </c>
      <c r="B488" s="31"/>
      <c r="C488" s="31"/>
      <c r="D488" s="31"/>
      <c r="E488" s="31"/>
      <c r="F488" s="31"/>
      <c r="G488" s="31"/>
      <c r="H488" s="31"/>
      <c r="I488" s="31"/>
      <c r="J488" s="32">
        <v>0</v>
      </c>
      <c r="K488" s="33">
        <v>0</v>
      </c>
      <c r="L488" s="39">
        <v>0</v>
      </c>
    </row>
    <row r="489" spans="1:12" x14ac:dyDescent="0.25">
      <c r="A489" s="35" t="s">
        <v>187</v>
      </c>
      <c r="B489" s="35"/>
      <c r="C489" s="35"/>
      <c r="D489" s="35"/>
      <c r="E489" s="35"/>
      <c r="F489" s="35"/>
      <c r="G489" s="35"/>
      <c r="H489" s="35"/>
      <c r="I489" s="35"/>
      <c r="J489" s="36">
        <v>0</v>
      </c>
      <c r="K489" s="37">
        <v>0</v>
      </c>
      <c r="L489" s="38">
        <v>0</v>
      </c>
    </row>
    <row r="490" spans="1:12" x14ac:dyDescent="0.25">
      <c r="A490" s="35" t="s">
        <v>188</v>
      </c>
      <c r="B490" s="35"/>
      <c r="C490" s="35"/>
      <c r="D490" s="35"/>
      <c r="E490" s="35"/>
      <c r="F490" s="35"/>
      <c r="G490" s="35"/>
      <c r="H490" s="35"/>
      <c r="I490" s="35"/>
      <c r="J490" s="36">
        <v>0</v>
      </c>
      <c r="K490" s="37">
        <v>0</v>
      </c>
      <c r="L490" s="38">
        <v>0</v>
      </c>
    </row>
    <row r="491" spans="1:12" x14ac:dyDescent="0.25">
      <c r="A491" s="18"/>
      <c r="B491" s="18"/>
      <c r="C491" s="18"/>
      <c r="D491" s="18"/>
      <c r="E491" s="18"/>
      <c r="F491" s="18"/>
      <c r="G491" s="18"/>
      <c r="H491" s="18"/>
      <c r="I491" s="18"/>
      <c r="J491" s="19"/>
      <c r="K491" s="40"/>
      <c r="L491" s="2"/>
    </row>
    <row r="492" spans="1:12" x14ac:dyDescent="0.25">
      <c r="A492" s="21" t="s">
        <v>281</v>
      </c>
      <c r="B492" s="67"/>
      <c r="C492" s="67"/>
      <c r="D492" s="67"/>
      <c r="E492" s="67"/>
      <c r="F492" s="67"/>
      <c r="G492" s="67"/>
      <c r="H492" s="67"/>
      <c r="I492" s="67"/>
      <c r="J492" s="68"/>
      <c r="K492" s="69"/>
      <c r="L492" s="70"/>
    </row>
    <row r="493" spans="1:12" x14ac:dyDescent="0.25">
      <c r="A493" s="26" t="s">
        <v>182</v>
      </c>
      <c r="B493" s="27"/>
      <c r="C493" s="27"/>
      <c r="D493" s="27"/>
      <c r="E493" s="27"/>
      <c r="F493" s="27"/>
      <c r="G493" s="27"/>
      <c r="H493" s="27"/>
      <c r="I493" s="27"/>
      <c r="J493" s="28"/>
      <c r="K493" s="29"/>
      <c r="L493" s="30"/>
    </row>
    <row r="494" spans="1:12" x14ac:dyDescent="0.25">
      <c r="A494" s="31" t="s">
        <v>282</v>
      </c>
      <c r="B494" s="31"/>
      <c r="C494" s="31"/>
      <c r="D494" s="31"/>
      <c r="E494" s="31"/>
      <c r="F494" s="31"/>
      <c r="G494" s="31"/>
      <c r="H494" s="31"/>
      <c r="I494" s="31"/>
      <c r="J494" s="32">
        <v>0</v>
      </c>
      <c r="K494" s="33">
        <v>0</v>
      </c>
      <c r="L494" s="39">
        <v>0</v>
      </c>
    </row>
    <row r="495" spans="1:12" x14ac:dyDescent="0.25">
      <c r="A495" s="31" t="s">
        <v>210</v>
      </c>
      <c r="B495" s="31"/>
      <c r="C495" s="31"/>
      <c r="D495" s="31"/>
      <c r="E495" s="31"/>
      <c r="F495" s="31"/>
      <c r="G495" s="31"/>
      <c r="H495" s="31"/>
      <c r="I495" s="31"/>
      <c r="J495" s="32">
        <v>0</v>
      </c>
      <c r="K495" s="33">
        <v>0</v>
      </c>
      <c r="L495" s="34">
        <v>0</v>
      </c>
    </row>
    <row r="496" spans="1:12" x14ac:dyDescent="0.25">
      <c r="A496" s="35" t="s">
        <v>185</v>
      </c>
      <c r="B496" s="35"/>
      <c r="C496" s="35"/>
      <c r="D496" s="35"/>
      <c r="E496" s="35"/>
      <c r="F496" s="35"/>
      <c r="G496" s="35"/>
      <c r="H496" s="35"/>
      <c r="I496" s="35"/>
      <c r="J496" s="36" t="s">
        <v>363</v>
      </c>
      <c r="K496" s="37" t="s">
        <v>363</v>
      </c>
      <c r="L496" s="38" t="s">
        <v>363</v>
      </c>
    </row>
    <row r="497" spans="1:12" x14ac:dyDescent="0.25">
      <c r="A497" s="31" t="s">
        <v>186</v>
      </c>
      <c r="B497" s="31"/>
      <c r="C497" s="31"/>
      <c r="D497" s="31"/>
      <c r="E497" s="31"/>
      <c r="F497" s="31"/>
      <c r="G497" s="31"/>
      <c r="H497" s="31"/>
      <c r="I497" s="31"/>
      <c r="J497" s="32">
        <v>0</v>
      </c>
      <c r="K497" s="33">
        <v>0</v>
      </c>
      <c r="L497" s="39">
        <v>0</v>
      </c>
    </row>
    <row r="498" spans="1:12" x14ac:dyDescent="0.25">
      <c r="A498" s="35" t="s">
        <v>187</v>
      </c>
      <c r="B498" s="35"/>
      <c r="C498" s="35"/>
      <c r="D498" s="35"/>
      <c r="E498" s="35"/>
      <c r="F498" s="35"/>
      <c r="G498" s="35"/>
      <c r="H498" s="35"/>
      <c r="I498" s="35"/>
      <c r="J498" s="36">
        <v>0</v>
      </c>
      <c r="K498" s="37">
        <v>0</v>
      </c>
      <c r="L498" s="38">
        <v>0</v>
      </c>
    </row>
    <row r="499" spans="1:12" x14ac:dyDescent="0.25">
      <c r="A499" s="35" t="s">
        <v>188</v>
      </c>
      <c r="B499" s="35"/>
      <c r="C499" s="35"/>
      <c r="D499" s="35"/>
      <c r="E499" s="35"/>
      <c r="F499" s="35"/>
      <c r="G499" s="35"/>
      <c r="H499" s="35"/>
      <c r="I499" s="35"/>
      <c r="J499" s="36">
        <v>0</v>
      </c>
      <c r="K499" s="37">
        <v>0</v>
      </c>
      <c r="L499" s="38">
        <v>0</v>
      </c>
    </row>
    <row r="500" spans="1:12" x14ac:dyDescent="0.25">
      <c r="A500" s="18"/>
      <c r="B500" s="18"/>
      <c r="C500" s="18"/>
      <c r="D500" s="18"/>
      <c r="E500" s="18"/>
      <c r="F500" s="18"/>
      <c r="G500" s="18"/>
      <c r="H500" s="18"/>
      <c r="I500" s="18"/>
      <c r="J500" s="19"/>
      <c r="K500" s="40"/>
      <c r="L500" s="2"/>
    </row>
    <row r="501" spans="1:12" x14ac:dyDescent="0.25">
      <c r="A501" s="21" t="s">
        <v>283</v>
      </c>
      <c r="B501" s="67"/>
      <c r="C501" s="67"/>
      <c r="D501" s="67"/>
      <c r="E501" s="67"/>
      <c r="F501" s="67"/>
      <c r="G501" s="67"/>
      <c r="H501" s="67"/>
      <c r="I501" s="67"/>
      <c r="J501" s="68"/>
      <c r="K501" s="69"/>
      <c r="L501" s="70"/>
    </row>
    <row r="502" spans="1:12" x14ac:dyDescent="0.25">
      <c r="A502" s="26" t="s">
        <v>182</v>
      </c>
      <c r="B502" s="27"/>
      <c r="C502" s="27"/>
      <c r="D502" s="27"/>
      <c r="E502" s="27"/>
      <c r="F502" s="27"/>
      <c r="G502" s="27"/>
      <c r="H502" s="27"/>
      <c r="I502" s="27"/>
      <c r="J502" s="28"/>
      <c r="K502" s="29"/>
      <c r="L502" s="30"/>
    </row>
    <row r="503" spans="1:12" x14ac:dyDescent="0.25">
      <c r="A503" s="31" t="s">
        <v>284</v>
      </c>
      <c r="B503" s="31"/>
      <c r="C503" s="31"/>
      <c r="D503" s="31"/>
      <c r="E503" s="31"/>
      <c r="F503" s="31"/>
      <c r="G503" s="31"/>
      <c r="H503" s="31"/>
      <c r="I503" s="31"/>
      <c r="J503" s="32">
        <v>0</v>
      </c>
      <c r="K503" s="33">
        <v>0</v>
      </c>
      <c r="L503" s="39">
        <v>0</v>
      </c>
    </row>
    <row r="504" spans="1:12" x14ac:dyDescent="0.25">
      <c r="A504" s="31" t="s">
        <v>210</v>
      </c>
      <c r="B504" s="31"/>
      <c r="C504" s="31"/>
      <c r="D504" s="31"/>
      <c r="E504" s="31"/>
      <c r="F504" s="31"/>
      <c r="G504" s="31"/>
      <c r="H504" s="31"/>
      <c r="I504" s="31"/>
      <c r="J504" s="32">
        <v>0</v>
      </c>
      <c r="K504" s="33">
        <v>0</v>
      </c>
      <c r="L504" s="34">
        <v>0</v>
      </c>
    </row>
    <row r="505" spans="1:12" x14ac:dyDescent="0.25">
      <c r="A505" s="35" t="s">
        <v>185</v>
      </c>
      <c r="B505" s="35"/>
      <c r="C505" s="35"/>
      <c r="D505" s="35"/>
      <c r="E505" s="35"/>
      <c r="F505" s="35"/>
      <c r="G505" s="35"/>
      <c r="H505" s="35"/>
      <c r="I505" s="35"/>
      <c r="J505" s="36" t="s">
        <v>363</v>
      </c>
      <c r="K505" s="37" t="s">
        <v>363</v>
      </c>
      <c r="L505" s="38" t="s">
        <v>363</v>
      </c>
    </row>
    <row r="506" spans="1:12" x14ac:dyDescent="0.25">
      <c r="A506" s="31" t="s">
        <v>186</v>
      </c>
      <c r="B506" s="31"/>
      <c r="C506" s="31"/>
      <c r="D506" s="31"/>
      <c r="E506" s="31"/>
      <c r="F506" s="31"/>
      <c r="G506" s="31"/>
      <c r="H506" s="31"/>
      <c r="I506" s="31"/>
      <c r="J506" s="32">
        <v>0</v>
      </c>
      <c r="K506" s="33">
        <v>0</v>
      </c>
      <c r="L506" s="39">
        <v>0</v>
      </c>
    </row>
    <row r="507" spans="1:12" x14ac:dyDescent="0.25">
      <c r="A507" s="35" t="s">
        <v>187</v>
      </c>
      <c r="B507" s="35"/>
      <c r="C507" s="35"/>
      <c r="D507" s="35"/>
      <c r="E507" s="35"/>
      <c r="F507" s="35"/>
      <c r="G507" s="35"/>
      <c r="H507" s="35"/>
      <c r="I507" s="35"/>
      <c r="J507" s="36">
        <v>0</v>
      </c>
      <c r="K507" s="37">
        <v>0</v>
      </c>
      <c r="L507" s="38">
        <v>0</v>
      </c>
    </row>
    <row r="508" spans="1:12" x14ac:dyDescent="0.25">
      <c r="A508" s="35" t="s">
        <v>188</v>
      </c>
      <c r="B508" s="35"/>
      <c r="C508" s="35"/>
      <c r="D508" s="35"/>
      <c r="E508" s="35"/>
      <c r="F508" s="35"/>
      <c r="G508" s="35"/>
      <c r="H508" s="35"/>
      <c r="I508" s="35"/>
      <c r="J508" s="36">
        <v>0</v>
      </c>
      <c r="K508" s="37">
        <v>0</v>
      </c>
      <c r="L508" s="38">
        <v>0</v>
      </c>
    </row>
    <row r="509" spans="1:12" x14ac:dyDescent="0.25">
      <c r="A509" s="18"/>
      <c r="B509" s="18"/>
      <c r="C509" s="18"/>
      <c r="D509" s="18"/>
      <c r="E509" s="18"/>
      <c r="F509" s="18"/>
      <c r="G509" s="18"/>
      <c r="H509" s="18"/>
      <c r="I509" s="18"/>
      <c r="J509" s="19"/>
      <c r="K509" s="40"/>
      <c r="L509" s="2"/>
    </row>
    <row r="510" spans="1:12" x14ac:dyDescent="0.25">
      <c r="A510" s="21" t="s">
        <v>285</v>
      </c>
      <c r="B510" s="67"/>
      <c r="C510" s="67"/>
      <c r="D510" s="67"/>
      <c r="E510" s="67"/>
      <c r="F510" s="67"/>
      <c r="G510" s="67"/>
      <c r="H510" s="67"/>
      <c r="I510" s="67"/>
      <c r="J510" s="68"/>
      <c r="K510" s="69"/>
      <c r="L510" s="70"/>
    </row>
    <row r="511" spans="1:12" x14ac:dyDescent="0.25">
      <c r="A511" s="26" t="s">
        <v>182</v>
      </c>
      <c r="B511" s="27"/>
      <c r="C511" s="27"/>
      <c r="D511" s="27"/>
      <c r="E511" s="27"/>
      <c r="F511" s="27"/>
      <c r="G511" s="27"/>
      <c r="H511" s="27"/>
      <c r="I511" s="27"/>
      <c r="J511" s="28"/>
      <c r="K511" s="29"/>
      <c r="L511" s="30"/>
    </row>
    <row r="512" spans="1:12" x14ac:dyDescent="0.25">
      <c r="A512" s="31" t="s">
        <v>286</v>
      </c>
      <c r="B512" s="31"/>
      <c r="C512" s="31"/>
      <c r="D512" s="31"/>
      <c r="E512" s="31"/>
      <c r="F512" s="31"/>
      <c r="G512" s="31"/>
      <c r="H512" s="31"/>
      <c r="I512" s="31"/>
      <c r="J512" s="32">
        <v>0</v>
      </c>
      <c r="K512" s="33">
        <v>0</v>
      </c>
      <c r="L512" s="39">
        <v>0</v>
      </c>
    </row>
    <row r="513" spans="1:12" x14ac:dyDescent="0.25">
      <c r="A513" s="31" t="s">
        <v>210</v>
      </c>
      <c r="B513" s="31"/>
      <c r="C513" s="31"/>
      <c r="D513" s="31"/>
      <c r="E513" s="31"/>
      <c r="F513" s="31"/>
      <c r="G513" s="31"/>
      <c r="H513" s="31"/>
      <c r="I513" s="31"/>
      <c r="J513" s="32">
        <v>0</v>
      </c>
      <c r="K513" s="33">
        <v>0</v>
      </c>
      <c r="L513" s="34">
        <v>0</v>
      </c>
    </row>
    <row r="514" spans="1:12" x14ac:dyDescent="0.25">
      <c r="A514" s="35" t="s">
        <v>185</v>
      </c>
      <c r="B514" s="35"/>
      <c r="C514" s="35"/>
      <c r="D514" s="35"/>
      <c r="E514" s="35"/>
      <c r="F514" s="35"/>
      <c r="G514" s="35"/>
      <c r="H514" s="35"/>
      <c r="I514" s="35"/>
      <c r="J514" s="36" t="s">
        <v>363</v>
      </c>
      <c r="K514" s="37" t="s">
        <v>363</v>
      </c>
      <c r="L514" s="38" t="s">
        <v>363</v>
      </c>
    </row>
    <row r="515" spans="1:12" x14ac:dyDescent="0.25">
      <c r="A515" s="31" t="s">
        <v>186</v>
      </c>
      <c r="B515" s="31"/>
      <c r="C515" s="31"/>
      <c r="D515" s="31"/>
      <c r="E515" s="31"/>
      <c r="F515" s="31"/>
      <c r="G515" s="31"/>
      <c r="H515" s="31"/>
      <c r="I515" s="31"/>
      <c r="J515" s="32">
        <v>0</v>
      </c>
      <c r="K515" s="33">
        <v>0</v>
      </c>
      <c r="L515" s="39">
        <v>0</v>
      </c>
    </row>
    <row r="516" spans="1:12" x14ac:dyDescent="0.25">
      <c r="A516" s="35" t="s">
        <v>187</v>
      </c>
      <c r="B516" s="35"/>
      <c r="C516" s="35"/>
      <c r="D516" s="35"/>
      <c r="E516" s="35"/>
      <c r="F516" s="35"/>
      <c r="G516" s="35"/>
      <c r="H516" s="35"/>
      <c r="I516" s="35"/>
      <c r="J516" s="36">
        <v>0</v>
      </c>
      <c r="K516" s="37">
        <v>0</v>
      </c>
      <c r="L516" s="38">
        <v>0</v>
      </c>
    </row>
    <row r="517" spans="1:12" x14ac:dyDescent="0.25">
      <c r="A517" s="35" t="s">
        <v>188</v>
      </c>
      <c r="B517" s="35"/>
      <c r="C517" s="35"/>
      <c r="D517" s="35"/>
      <c r="E517" s="35"/>
      <c r="F517" s="35"/>
      <c r="G517" s="35"/>
      <c r="H517" s="35"/>
      <c r="I517" s="35"/>
      <c r="J517" s="36">
        <v>0</v>
      </c>
      <c r="K517" s="37">
        <v>0</v>
      </c>
      <c r="L517" s="38">
        <v>0</v>
      </c>
    </row>
    <row r="518" spans="1:12" x14ac:dyDescent="0.25">
      <c r="A518" s="18"/>
      <c r="B518" s="18"/>
      <c r="C518" s="18"/>
      <c r="D518" s="18"/>
      <c r="E518" s="18"/>
      <c r="F518" s="18"/>
      <c r="G518" s="18"/>
      <c r="H518" s="18"/>
      <c r="I518" s="18"/>
      <c r="J518" s="19"/>
      <c r="K518" s="40"/>
      <c r="L518" s="2"/>
    </row>
    <row r="519" spans="1:12" x14ac:dyDescent="0.25">
      <c r="A519" s="21" t="s">
        <v>287</v>
      </c>
      <c r="B519" s="67"/>
      <c r="C519" s="67"/>
      <c r="D519" s="67"/>
      <c r="E519" s="67"/>
      <c r="F519" s="67"/>
      <c r="G519" s="67"/>
      <c r="H519" s="67"/>
      <c r="I519" s="67"/>
      <c r="J519" s="68"/>
      <c r="K519" s="69"/>
      <c r="L519" s="70"/>
    </row>
    <row r="520" spans="1:12" x14ac:dyDescent="0.25">
      <c r="A520" s="26" t="s">
        <v>182</v>
      </c>
      <c r="B520" s="27"/>
      <c r="C520" s="27"/>
      <c r="D520" s="27"/>
      <c r="E520" s="27"/>
      <c r="F520" s="27"/>
      <c r="G520" s="27"/>
      <c r="H520" s="27"/>
      <c r="I520" s="27"/>
      <c r="J520" s="28"/>
      <c r="K520" s="29"/>
      <c r="L520" s="30"/>
    </row>
    <row r="521" spans="1:12" x14ac:dyDescent="0.25">
      <c r="A521" s="31" t="s">
        <v>288</v>
      </c>
      <c r="B521" s="31"/>
      <c r="C521" s="31"/>
      <c r="D521" s="31"/>
      <c r="E521" s="31"/>
      <c r="F521" s="31"/>
      <c r="G521" s="31"/>
      <c r="H521" s="31"/>
      <c r="I521" s="31"/>
      <c r="J521" s="32">
        <v>0</v>
      </c>
      <c r="K521" s="33">
        <v>0</v>
      </c>
      <c r="L521" s="39">
        <v>0</v>
      </c>
    </row>
    <row r="522" spans="1:12" x14ac:dyDescent="0.25">
      <c r="A522" s="31" t="s">
        <v>201</v>
      </c>
      <c r="B522" s="31"/>
      <c r="C522" s="31"/>
      <c r="D522" s="31"/>
      <c r="E522" s="31"/>
      <c r="F522" s="31"/>
      <c r="G522" s="31"/>
      <c r="H522" s="31"/>
      <c r="I522" s="31"/>
      <c r="J522" s="32">
        <v>0</v>
      </c>
      <c r="K522" s="33">
        <v>0</v>
      </c>
      <c r="L522" s="34">
        <v>0</v>
      </c>
    </row>
    <row r="523" spans="1:12" x14ac:dyDescent="0.25">
      <c r="A523" s="35" t="s">
        <v>185</v>
      </c>
      <c r="B523" s="35"/>
      <c r="C523" s="35"/>
      <c r="D523" s="35"/>
      <c r="E523" s="35"/>
      <c r="F523" s="35"/>
      <c r="G523" s="35"/>
      <c r="H523" s="35"/>
      <c r="I523" s="35"/>
      <c r="J523" s="36" t="s">
        <v>363</v>
      </c>
      <c r="K523" s="37" t="s">
        <v>363</v>
      </c>
      <c r="L523" s="38" t="s">
        <v>363</v>
      </c>
    </row>
    <row r="524" spans="1:12" x14ac:dyDescent="0.25">
      <c r="A524" s="31" t="s">
        <v>186</v>
      </c>
      <c r="B524" s="31"/>
      <c r="C524" s="31"/>
      <c r="D524" s="31"/>
      <c r="E524" s="31"/>
      <c r="F524" s="31"/>
      <c r="G524" s="31"/>
      <c r="H524" s="31"/>
      <c r="I524" s="31"/>
      <c r="J524" s="32">
        <v>0</v>
      </c>
      <c r="K524" s="33">
        <v>0</v>
      </c>
      <c r="L524" s="39">
        <v>0</v>
      </c>
    </row>
    <row r="525" spans="1:12" x14ac:dyDescent="0.25">
      <c r="A525" s="35" t="s">
        <v>187</v>
      </c>
      <c r="B525" s="35"/>
      <c r="C525" s="35"/>
      <c r="D525" s="35"/>
      <c r="E525" s="35"/>
      <c r="F525" s="35"/>
      <c r="G525" s="35"/>
      <c r="H525" s="35"/>
      <c r="I525" s="35"/>
      <c r="J525" s="36">
        <v>0</v>
      </c>
      <c r="K525" s="37">
        <v>0</v>
      </c>
      <c r="L525" s="38">
        <v>0</v>
      </c>
    </row>
    <row r="526" spans="1:12" x14ac:dyDescent="0.25">
      <c r="A526" s="35" t="s">
        <v>188</v>
      </c>
      <c r="B526" s="35"/>
      <c r="C526" s="35"/>
      <c r="D526" s="35"/>
      <c r="E526" s="35"/>
      <c r="F526" s="35"/>
      <c r="G526" s="35"/>
      <c r="H526" s="35"/>
      <c r="I526" s="35"/>
      <c r="J526" s="36">
        <v>0</v>
      </c>
      <c r="K526" s="37">
        <v>0</v>
      </c>
      <c r="L526" s="38">
        <v>0</v>
      </c>
    </row>
    <row r="527" spans="1:12" x14ac:dyDescent="0.25">
      <c r="A527" s="18"/>
      <c r="B527" s="18"/>
      <c r="C527" s="18"/>
      <c r="D527" s="18"/>
      <c r="E527" s="18"/>
      <c r="F527" s="18"/>
      <c r="G527" s="18"/>
      <c r="H527" s="18"/>
      <c r="I527" s="18"/>
      <c r="J527" s="19"/>
      <c r="K527" s="40"/>
      <c r="L527" s="2"/>
    </row>
    <row r="528" spans="1:12" x14ac:dyDescent="0.25">
      <c r="A528" s="21" t="s">
        <v>289</v>
      </c>
      <c r="B528" s="67"/>
      <c r="C528" s="67"/>
      <c r="D528" s="67"/>
      <c r="E528" s="67"/>
      <c r="F528" s="67"/>
      <c r="G528" s="67"/>
      <c r="H528" s="67"/>
      <c r="I528" s="67"/>
      <c r="J528" s="68"/>
      <c r="K528" s="69"/>
      <c r="L528" s="70"/>
    </row>
    <row r="529" spans="1:12" x14ac:dyDescent="0.25">
      <c r="A529" s="18" t="s">
        <v>378</v>
      </c>
      <c r="B529" s="22"/>
      <c r="C529" s="22" t="s">
        <v>379</v>
      </c>
      <c r="D529" s="22"/>
      <c r="E529" s="22">
        <v>1</v>
      </c>
      <c r="F529" s="22"/>
      <c r="G529" s="22"/>
      <c r="H529" s="22"/>
      <c r="I529" s="22" t="s">
        <v>180</v>
      </c>
      <c r="J529" s="72"/>
      <c r="K529" s="71">
        <v>0</v>
      </c>
      <c r="L529" s="24">
        <v>0</v>
      </c>
    </row>
    <row r="530" spans="1:12" x14ac:dyDescent="0.25">
      <c r="A530" s="26" t="s">
        <v>182</v>
      </c>
      <c r="B530" s="27"/>
      <c r="C530" s="27"/>
      <c r="D530" s="27"/>
      <c r="E530" s="27"/>
      <c r="F530" s="27"/>
      <c r="G530" s="27"/>
      <c r="H530" s="27"/>
      <c r="I530" s="27"/>
      <c r="J530" s="28"/>
      <c r="K530" s="29"/>
      <c r="L530" s="30"/>
    </row>
    <row r="531" spans="1:12" x14ac:dyDescent="0.25">
      <c r="A531" s="31" t="s">
        <v>290</v>
      </c>
      <c r="B531" s="31"/>
      <c r="C531" s="31"/>
      <c r="D531" s="31"/>
      <c r="E531" s="31"/>
      <c r="F531" s="31"/>
      <c r="G531" s="31"/>
      <c r="H531" s="31"/>
      <c r="I531" s="31"/>
      <c r="J531" s="32">
        <v>0</v>
      </c>
      <c r="K531" s="33">
        <v>0</v>
      </c>
      <c r="L531" s="39">
        <v>0</v>
      </c>
    </row>
    <row r="532" spans="1:12" x14ac:dyDescent="0.25">
      <c r="A532" s="31" t="s">
        <v>201</v>
      </c>
      <c r="B532" s="31"/>
      <c r="C532" s="31"/>
      <c r="D532" s="31"/>
      <c r="E532" s="31"/>
      <c r="F532" s="31"/>
      <c r="G532" s="31"/>
      <c r="H532" s="31"/>
      <c r="I532" s="31"/>
      <c r="J532" s="32">
        <v>0</v>
      </c>
      <c r="K532" s="41">
        <v>0</v>
      </c>
      <c r="L532" s="34">
        <v>0</v>
      </c>
    </row>
    <row r="533" spans="1:12" x14ac:dyDescent="0.25">
      <c r="A533" s="35" t="s">
        <v>185</v>
      </c>
      <c r="B533" s="35"/>
      <c r="C533" s="35"/>
      <c r="D533" s="35"/>
      <c r="E533" s="35"/>
      <c r="F533" s="35"/>
      <c r="G533" s="35"/>
      <c r="H533" s="35"/>
      <c r="I533" s="35"/>
      <c r="J533" s="36" t="s">
        <v>363</v>
      </c>
      <c r="K533" s="37" t="s">
        <v>363</v>
      </c>
      <c r="L533" s="38" t="s">
        <v>363</v>
      </c>
    </row>
    <row r="534" spans="1:12" x14ac:dyDescent="0.25">
      <c r="A534" s="31" t="s">
        <v>186</v>
      </c>
      <c r="B534" s="31"/>
      <c r="C534" s="31"/>
      <c r="D534" s="31"/>
      <c r="E534" s="31"/>
      <c r="F534" s="31"/>
      <c r="G534" s="31"/>
      <c r="H534" s="31"/>
      <c r="I534" s="31"/>
      <c r="J534" s="32">
        <v>0</v>
      </c>
      <c r="K534" s="33">
        <v>0</v>
      </c>
      <c r="L534" s="39">
        <v>0</v>
      </c>
    </row>
    <row r="535" spans="1:12" x14ac:dyDescent="0.25">
      <c r="A535" s="35" t="s">
        <v>187</v>
      </c>
      <c r="B535" s="35"/>
      <c r="C535" s="35"/>
      <c r="D535" s="35"/>
      <c r="E535" s="35"/>
      <c r="F535" s="35"/>
      <c r="G535" s="35"/>
      <c r="H535" s="35"/>
      <c r="I535" s="35"/>
      <c r="J535" s="36">
        <v>0</v>
      </c>
      <c r="K535" s="37">
        <v>0</v>
      </c>
      <c r="L535" s="38">
        <v>0</v>
      </c>
    </row>
    <row r="536" spans="1:12" x14ac:dyDescent="0.25">
      <c r="A536" s="35" t="s">
        <v>188</v>
      </c>
      <c r="B536" s="35"/>
      <c r="C536" s="35"/>
      <c r="D536" s="35"/>
      <c r="E536" s="35"/>
      <c r="F536" s="35"/>
      <c r="G536" s="35"/>
      <c r="H536" s="35"/>
      <c r="I536" s="35"/>
      <c r="J536" s="36">
        <v>0</v>
      </c>
      <c r="K536" s="37">
        <v>0</v>
      </c>
      <c r="L536" s="38">
        <v>0</v>
      </c>
    </row>
    <row r="537" spans="1:12" x14ac:dyDescent="0.25">
      <c r="A537" s="18"/>
      <c r="B537" s="18"/>
      <c r="C537" s="18"/>
      <c r="D537" s="18"/>
      <c r="E537" s="18"/>
      <c r="F537" s="18"/>
      <c r="G537" s="18"/>
      <c r="H537" s="18"/>
      <c r="I537" s="18"/>
      <c r="J537" s="19"/>
      <c r="K537" s="40"/>
      <c r="L537" s="2"/>
    </row>
    <row r="538" spans="1:12" x14ac:dyDescent="0.25">
      <c r="A538" s="18"/>
      <c r="B538" s="18"/>
      <c r="C538" s="18"/>
      <c r="D538" s="18"/>
      <c r="E538" s="18"/>
      <c r="F538" s="18"/>
      <c r="G538" s="18"/>
      <c r="H538" s="18"/>
      <c r="I538" s="18"/>
      <c r="J538" s="19"/>
      <c r="K538" s="40"/>
      <c r="L538" s="2"/>
    </row>
    <row r="539" spans="1:12" x14ac:dyDescent="0.25">
      <c r="A539" s="21" t="s">
        <v>291</v>
      </c>
      <c r="B539" s="67"/>
      <c r="C539" s="67"/>
      <c r="D539" s="67"/>
      <c r="E539" s="67"/>
      <c r="F539" s="67"/>
      <c r="G539" s="67"/>
      <c r="H539" s="67"/>
      <c r="I539" s="67"/>
      <c r="J539" s="68"/>
      <c r="K539" s="69"/>
      <c r="L539" s="70"/>
    </row>
    <row r="540" spans="1:12" x14ac:dyDescent="0.25">
      <c r="A540" s="26" t="s">
        <v>182</v>
      </c>
      <c r="B540" s="27"/>
      <c r="C540" s="27"/>
      <c r="D540" s="27"/>
      <c r="E540" s="27"/>
      <c r="F540" s="27"/>
      <c r="G540" s="27"/>
      <c r="H540" s="27"/>
      <c r="I540" s="27"/>
      <c r="J540" s="28"/>
      <c r="K540" s="29"/>
      <c r="L540" s="30"/>
    </row>
    <row r="541" spans="1:12" x14ac:dyDescent="0.25">
      <c r="A541" s="31" t="s">
        <v>292</v>
      </c>
      <c r="B541" s="31"/>
      <c r="C541" s="31"/>
      <c r="D541" s="31"/>
      <c r="E541" s="31"/>
      <c r="F541" s="31"/>
      <c r="G541" s="31"/>
      <c r="H541" s="31"/>
      <c r="I541" s="31"/>
      <c r="J541" s="32">
        <v>0</v>
      </c>
      <c r="K541" s="33">
        <v>0</v>
      </c>
      <c r="L541" s="39">
        <v>0</v>
      </c>
    </row>
    <row r="542" spans="1:12" x14ac:dyDescent="0.25">
      <c r="A542" s="31" t="s">
        <v>201</v>
      </c>
      <c r="B542" s="31"/>
      <c r="C542" s="31"/>
      <c r="D542" s="31"/>
      <c r="E542" s="31"/>
      <c r="F542" s="31"/>
      <c r="G542" s="31"/>
      <c r="H542" s="31"/>
      <c r="I542" s="31"/>
      <c r="J542" s="32">
        <v>0</v>
      </c>
      <c r="K542" s="33">
        <v>0</v>
      </c>
      <c r="L542" s="34">
        <v>0</v>
      </c>
    </row>
    <row r="543" spans="1:12" x14ac:dyDescent="0.25">
      <c r="A543" s="35" t="s">
        <v>185</v>
      </c>
      <c r="B543" s="35"/>
      <c r="C543" s="35"/>
      <c r="D543" s="35"/>
      <c r="E543" s="35"/>
      <c r="F543" s="35"/>
      <c r="G543" s="35"/>
      <c r="H543" s="35"/>
      <c r="I543" s="35"/>
      <c r="J543" s="36" t="s">
        <v>363</v>
      </c>
      <c r="K543" s="37" t="s">
        <v>363</v>
      </c>
      <c r="L543" s="38" t="s">
        <v>363</v>
      </c>
    </row>
    <row r="544" spans="1:12" x14ac:dyDescent="0.25">
      <c r="A544" s="31" t="s">
        <v>186</v>
      </c>
      <c r="B544" s="31"/>
      <c r="C544" s="31"/>
      <c r="D544" s="31"/>
      <c r="E544" s="31"/>
      <c r="F544" s="31"/>
      <c r="G544" s="31"/>
      <c r="H544" s="31"/>
      <c r="I544" s="31"/>
      <c r="J544" s="32">
        <v>0</v>
      </c>
      <c r="K544" s="33">
        <v>0</v>
      </c>
      <c r="L544" s="39">
        <v>0</v>
      </c>
    </row>
    <row r="545" spans="1:12" x14ac:dyDescent="0.25">
      <c r="A545" s="35" t="s">
        <v>187</v>
      </c>
      <c r="B545" s="35"/>
      <c r="C545" s="35"/>
      <c r="D545" s="35"/>
      <c r="E545" s="35"/>
      <c r="F545" s="35"/>
      <c r="G545" s="35"/>
      <c r="H545" s="35"/>
      <c r="I545" s="35"/>
      <c r="J545" s="36">
        <v>0</v>
      </c>
      <c r="K545" s="37">
        <v>0</v>
      </c>
      <c r="L545" s="38">
        <v>0</v>
      </c>
    </row>
    <row r="546" spans="1:12" x14ac:dyDescent="0.25">
      <c r="A546" s="35" t="s">
        <v>188</v>
      </c>
      <c r="B546" s="35"/>
      <c r="C546" s="35"/>
      <c r="D546" s="35"/>
      <c r="E546" s="35"/>
      <c r="F546" s="35"/>
      <c r="G546" s="35"/>
      <c r="H546" s="35"/>
      <c r="I546" s="35"/>
      <c r="J546" s="36">
        <v>0</v>
      </c>
      <c r="K546" s="37">
        <v>0</v>
      </c>
      <c r="L546" s="38">
        <v>0</v>
      </c>
    </row>
    <row r="547" spans="1:12" x14ac:dyDescent="0.25">
      <c r="A547" s="18"/>
      <c r="B547" s="18"/>
      <c r="C547" s="18"/>
      <c r="D547" s="18"/>
      <c r="E547" s="18"/>
      <c r="F547" s="18"/>
      <c r="G547" s="18"/>
      <c r="H547" s="18"/>
      <c r="I547" s="18"/>
      <c r="J547" s="42"/>
      <c r="K547" s="43"/>
      <c r="L547" s="18"/>
    </row>
    <row r="548" spans="1:12" x14ac:dyDescent="0.25">
      <c r="A548" s="47" t="s">
        <v>293</v>
      </c>
      <c r="B548" s="86"/>
      <c r="C548" s="86"/>
      <c r="D548" s="86"/>
      <c r="E548" s="86"/>
      <c r="F548" s="87"/>
      <c r="G548" s="87"/>
      <c r="H548" s="87"/>
      <c r="I548" s="87"/>
      <c r="J548" s="88"/>
      <c r="K548" s="89"/>
      <c r="L548" s="90"/>
    </row>
    <row r="549" spans="1:12" x14ac:dyDescent="0.25">
      <c r="A549" s="18" t="s">
        <v>294</v>
      </c>
      <c r="B549" s="18"/>
      <c r="C549" s="18"/>
      <c r="D549" s="18"/>
      <c r="E549" s="18"/>
      <c r="F549" s="18"/>
      <c r="G549" s="18"/>
      <c r="H549" s="18"/>
      <c r="I549" s="18"/>
      <c r="J549" s="19">
        <v>928063.72</v>
      </c>
      <c r="K549" s="91">
        <v>1739390</v>
      </c>
      <c r="L549" s="2">
        <v>2114841.7000000002</v>
      </c>
    </row>
    <row r="550" spans="1:12" x14ac:dyDescent="0.25">
      <c r="A550" s="18" t="s">
        <v>295</v>
      </c>
      <c r="B550" s="18"/>
      <c r="C550" s="18"/>
      <c r="D550" s="18"/>
      <c r="E550" s="18"/>
      <c r="F550" s="18"/>
      <c r="G550" s="18"/>
      <c r="H550" s="18"/>
      <c r="I550" s="18"/>
      <c r="J550" s="48">
        <v>23.5</v>
      </c>
      <c r="K550" s="20">
        <v>27</v>
      </c>
      <c r="L550" s="49">
        <v>32</v>
      </c>
    </row>
  </sheetData>
  <conditionalFormatting sqref="E4:I4">
    <cfRule type="cellIs" dxfId="162" priority="156" operator="equal">
      <formula>"Past"</formula>
    </cfRule>
    <cfRule type="cellIs" dxfId="161" priority="155" operator="equal">
      <formula>"Future"</formula>
    </cfRule>
    <cfRule type="cellIs" dxfId="160" priority="154" operator="equal">
      <formula>"Current"</formula>
    </cfRule>
  </conditionalFormatting>
  <conditionalFormatting sqref="E46:I46">
    <cfRule type="cellIs" dxfId="159" priority="151" operator="equal">
      <formula>"Current"</formula>
    </cfRule>
    <cfRule type="cellIs" dxfId="158" priority="152" operator="equal">
      <formula>"Future"</formula>
    </cfRule>
    <cfRule type="cellIs" dxfId="157" priority="153" operator="equal">
      <formula>"Past"</formula>
    </cfRule>
  </conditionalFormatting>
  <conditionalFormatting sqref="E55:I55">
    <cfRule type="cellIs" dxfId="156" priority="148" operator="equal">
      <formula>"Current"</formula>
    </cfRule>
    <cfRule type="cellIs" dxfId="155" priority="149" operator="equal">
      <formula>"Future"</formula>
    </cfRule>
    <cfRule type="cellIs" dxfId="154" priority="150" operator="equal">
      <formula>"Past"</formula>
    </cfRule>
  </conditionalFormatting>
  <conditionalFormatting sqref="E65:I65">
    <cfRule type="cellIs" dxfId="153" priority="76" operator="equal">
      <formula>"Current"</formula>
    </cfRule>
    <cfRule type="cellIs" dxfId="152" priority="77" operator="equal">
      <formula>"Future"</formula>
    </cfRule>
    <cfRule type="cellIs" dxfId="151" priority="78" operator="equal">
      <formula>"Past"</formula>
    </cfRule>
  </conditionalFormatting>
  <conditionalFormatting sqref="E77:I77">
    <cfRule type="cellIs" dxfId="150" priority="145" operator="equal">
      <formula>"Current"</formula>
    </cfRule>
    <cfRule type="cellIs" dxfId="149" priority="147" operator="equal">
      <formula>"Past"</formula>
    </cfRule>
    <cfRule type="cellIs" dxfId="148" priority="146" operator="equal">
      <formula>"Future"</formula>
    </cfRule>
  </conditionalFormatting>
  <conditionalFormatting sqref="E86:I86">
    <cfRule type="cellIs" dxfId="147" priority="144" operator="equal">
      <formula>"Past"</formula>
    </cfRule>
    <cfRule type="cellIs" dxfId="146" priority="143" operator="equal">
      <formula>"Future"</formula>
    </cfRule>
    <cfRule type="cellIs" dxfId="145" priority="142" operator="equal">
      <formula>"Current"</formula>
    </cfRule>
  </conditionalFormatting>
  <conditionalFormatting sqref="E95:I95">
    <cfRule type="cellIs" dxfId="144" priority="1" operator="equal">
      <formula>"Current"</formula>
    </cfRule>
    <cfRule type="cellIs" dxfId="143" priority="2" operator="equal">
      <formula>"Future"</formula>
    </cfRule>
    <cfRule type="cellIs" dxfId="142" priority="3" operator="equal">
      <formula>"Past"</formula>
    </cfRule>
  </conditionalFormatting>
  <conditionalFormatting sqref="E104:I104">
    <cfRule type="cellIs" dxfId="141" priority="139" operator="equal">
      <formula>"Current"</formula>
    </cfRule>
    <cfRule type="cellIs" dxfId="140" priority="140" operator="equal">
      <formula>"Future"</formula>
    </cfRule>
    <cfRule type="cellIs" dxfId="139" priority="141" operator="equal">
      <formula>"Past"</formula>
    </cfRule>
  </conditionalFormatting>
  <conditionalFormatting sqref="E113:I113">
    <cfRule type="cellIs" dxfId="138" priority="138" operator="equal">
      <formula>"Past"</formula>
    </cfRule>
    <cfRule type="cellIs" dxfId="137" priority="137" operator="equal">
      <formula>"Future"</formula>
    </cfRule>
    <cfRule type="cellIs" dxfId="136" priority="136" operator="equal">
      <formula>"Current"</formula>
    </cfRule>
  </conditionalFormatting>
  <conditionalFormatting sqref="E122:I122">
    <cfRule type="cellIs" dxfId="135" priority="135" operator="equal">
      <formula>"Past"</formula>
    </cfRule>
    <cfRule type="cellIs" dxfId="134" priority="134" operator="equal">
      <formula>"Future"</formula>
    </cfRule>
    <cfRule type="cellIs" dxfId="133" priority="133" operator="equal">
      <formula>"Current"</formula>
    </cfRule>
  </conditionalFormatting>
  <conditionalFormatting sqref="E131:I131">
    <cfRule type="cellIs" dxfId="132" priority="131" operator="equal">
      <formula>"Future"</formula>
    </cfRule>
    <cfRule type="cellIs" dxfId="131" priority="130" operator="equal">
      <formula>"Current"</formula>
    </cfRule>
    <cfRule type="cellIs" dxfId="130" priority="132" operator="equal">
      <formula>"Past"</formula>
    </cfRule>
  </conditionalFormatting>
  <conditionalFormatting sqref="E140:I140">
    <cfRule type="cellIs" dxfId="129" priority="62" operator="equal">
      <formula>"Future"</formula>
    </cfRule>
    <cfRule type="cellIs" dxfId="128" priority="63" operator="equal">
      <formula>"Past"</formula>
    </cfRule>
    <cfRule type="cellIs" dxfId="127" priority="61" operator="equal">
      <formula>"Current"</formula>
    </cfRule>
  </conditionalFormatting>
  <conditionalFormatting sqref="E151:I151">
    <cfRule type="cellIs" dxfId="126" priority="128" operator="equal">
      <formula>"Future"</formula>
    </cfRule>
    <cfRule type="cellIs" dxfId="125" priority="129" operator="equal">
      <formula>"Past"</formula>
    </cfRule>
    <cfRule type="cellIs" dxfId="124" priority="127" operator="equal">
      <formula>"Current"</formula>
    </cfRule>
  </conditionalFormatting>
  <conditionalFormatting sqref="E162:I162">
    <cfRule type="cellIs" dxfId="123" priority="49" operator="equal">
      <formula>"Current"</formula>
    </cfRule>
    <cfRule type="cellIs" dxfId="122" priority="50" operator="equal">
      <formula>"Future"</formula>
    </cfRule>
    <cfRule type="cellIs" dxfId="121" priority="51" operator="equal">
      <formula>"Past"</formula>
    </cfRule>
  </conditionalFormatting>
  <conditionalFormatting sqref="E171:I171">
    <cfRule type="cellIs" dxfId="120" priority="46" operator="equal">
      <formula>"Current"</formula>
    </cfRule>
    <cfRule type="cellIs" dxfId="119" priority="47" operator="equal">
      <formula>"Future"</formula>
    </cfRule>
    <cfRule type="cellIs" dxfId="118" priority="48" operator="equal">
      <formula>"Past"</formula>
    </cfRule>
  </conditionalFormatting>
  <conditionalFormatting sqref="E180:I180">
    <cfRule type="cellIs" dxfId="117" priority="44" operator="equal">
      <formula>"Future"</formula>
    </cfRule>
    <cfRule type="cellIs" dxfId="116" priority="45" operator="equal">
      <formula>"Past"</formula>
    </cfRule>
    <cfRule type="cellIs" dxfId="115" priority="43" operator="equal">
      <formula>"Current"</formula>
    </cfRule>
  </conditionalFormatting>
  <conditionalFormatting sqref="E189:I189">
    <cfRule type="cellIs" dxfId="114" priority="40" operator="equal">
      <formula>"Current"</formula>
    </cfRule>
    <cfRule type="cellIs" dxfId="113" priority="41" operator="equal">
      <formula>"Future"</formula>
    </cfRule>
    <cfRule type="cellIs" dxfId="112" priority="42" operator="equal">
      <formula>"Past"</formula>
    </cfRule>
  </conditionalFormatting>
  <conditionalFormatting sqref="E198:I198">
    <cfRule type="cellIs" dxfId="111" priority="124" operator="equal">
      <formula>"Current"</formula>
    </cfRule>
    <cfRule type="cellIs" dxfId="110" priority="125" operator="equal">
      <formula>"Future"</formula>
    </cfRule>
    <cfRule type="cellIs" dxfId="109" priority="126" operator="equal">
      <formula>"Past"</formula>
    </cfRule>
  </conditionalFormatting>
  <conditionalFormatting sqref="E207:I207">
    <cfRule type="cellIs" dxfId="108" priority="37" operator="equal">
      <formula>"Current"</formula>
    </cfRule>
    <cfRule type="cellIs" dxfId="107" priority="38" operator="equal">
      <formula>"Future"</formula>
    </cfRule>
    <cfRule type="cellIs" dxfId="106" priority="39" operator="equal">
      <formula>"Past"</formula>
    </cfRule>
  </conditionalFormatting>
  <conditionalFormatting sqref="E216:I216">
    <cfRule type="cellIs" dxfId="105" priority="123" operator="equal">
      <formula>"Past"</formula>
    </cfRule>
    <cfRule type="cellIs" dxfId="104" priority="121" operator="equal">
      <formula>"Current"</formula>
    </cfRule>
    <cfRule type="cellIs" dxfId="103" priority="122" operator="equal">
      <formula>"Future"</formula>
    </cfRule>
  </conditionalFormatting>
  <conditionalFormatting sqref="E225:I225">
    <cfRule type="cellIs" dxfId="102" priority="73" operator="equal">
      <formula>"Current"</formula>
    </cfRule>
    <cfRule type="cellIs" dxfId="101" priority="74" operator="equal">
      <formula>"Future"</formula>
    </cfRule>
    <cfRule type="cellIs" dxfId="100" priority="75" operator="equal">
      <formula>"Past"</formula>
    </cfRule>
  </conditionalFormatting>
  <conditionalFormatting sqref="E235:I235">
    <cfRule type="cellIs" dxfId="99" priority="120" operator="equal">
      <formula>"Past"</formula>
    </cfRule>
    <cfRule type="cellIs" dxfId="98" priority="119" operator="equal">
      <formula>"Future"</formula>
    </cfRule>
    <cfRule type="cellIs" dxfId="97" priority="118" operator="equal">
      <formula>"Current"</formula>
    </cfRule>
  </conditionalFormatting>
  <conditionalFormatting sqref="E245:I245">
    <cfRule type="cellIs" dxfId="96" priority="70" operator="equal">
      <formula>"Current"</formula>
    </cfRule>
    <cfRule type="cellIs" dxfId="95" priority="71" operator="equal">
      <formula>"Future"</formula>
    </cfRule>
    <cfRule type="cellIs" dxfId="94" priority="72" operator="equal">
      <formula>"Past"</formula>
    </cfRule>
  </conditionalFormatting>
  <conditionalFormatting sqref="E254:I254">
    <cfRule type="cellIs" dxfId="93" priority="35" operator="equal">
      <formula>"Future"</formula>
    </cfRule>
    <cfRule type="cellIs" dxfId="92" priority="34" operator="equal">
      <formula>"Current"</formula>
    </cfRule>
    <cfRule type="cellIs" dxfId="91" priority="36" operator="equal">
      <formula>"Past"</formula>
    </cfRule>
  </conditionalFormatting>
  <conditionalFormatting sqref="E264:I264">
    <cfRule type="cellIs" dxfId="90" priority="31" operator="equal">
      <formula>"Current"</formula>
    </cfRule>
    <cfRule type="cellIs" dxfId="89" priority="32" operator="equal">
      <formula>"Future"</formula>
    </cfRule>
    <cfRule type="cellIs" dxfId="88" priority="33" operator="equal">
      <formula>"Past"</formula>
    </cfRule>
  </conditionalFormatting>
  <conditionalFormatting sqref="E273:I273">
    <cfRule type="cellIs" dxfId="87" priority="115" operator="equal">
      <formula>"Current"</formula>
    </cfRule>
    <cfRule type="cellIs" dxfId="86" priority="116" operator="equal">
      <formula>"Future"</formula>
    </cfRule>
    <cfRule type="cellIs" dxfId="85" priority="117" operator="equal">
      <formula>"Past"</formula>
    </cfRule>
  </conditionalFormatting>
  <conditionalFormatting sqref="E284:I284">
    <cfRule type="cellIs" dxfId="84" priority="30" operator="equal">
      <formula>"Past"</formula>
    </cfRule>
    <cfRule type="cellIs" dxfId="83" priority="29" operator="equal">
      <formula>"Future"</formula>
    </cfRule>
    <cfRule type="cellIs" dxfId="82" priority="28" operator="equal">
      <formula>"Current"</formula>
    </cfRule>
  </conditionalFormatting>
  <conditionalFormatting sqref="E296:I296">
    <cfRule type="cellIs" dxfId="81" priority="67" operator="equal">
      <formula>"Current"</formula>
    </cfRule>
    <cfRule type="cellIs" dxfId="80" priority="68" operator="equal">
      <formula>"Future"</formula>
    </cfRule>
    <cfRule type="cellIs" dxfId="79" priority="69" operator="equal">
      <formula>"Past"</formula>
    </cfRule>
  </conditionalFormatting>
  <conditionalFormatting sqref="E308:I308">
    <cfRule type="cellIs" dxfId="78" priority="112" operator="equal">
      <formula>"Current"</formula>
    </cfRule>
    <cfRule type="cellIs" dxfId="77" priority="113" operator="equal">
      <formula>"Future"</formula>
    </cfRule>
    <cfRule type="cellIs" dxfId="76" priority="114" operator="equal">
      <formula>"Past"</formula>
    </cfRule>
  </conditionalFormatting>
  <conditionalFormatting sqref="E320:I320">
    <cfRule type="cellIs" dxfId="75" priority="110" operator="equal">
      <formula>"Future"</formula>
    </cfRule>
    <cfRule type="cellIs" dxfId="74" priority="111" operator="equal">
      <formula>"Past"</formula>
    </cfRule>
    <cfRule type="cellIs" dxfId="73" priority="109" operator="equal">
      <formula>"Current"</formula>
    </cfRule>
  </conditionalFormatting>
  <conditionalFormatting sqref="E331:I331">
    <cfRule type="cellIs" dxfId="72" priority="106" operator="equal">
      <formula>"Current"</formula>
    </cfRule>
    <cfRule type="cellIs" dxfId="71" priority="107" operator="equal">
      <formula>"Future"</formula>
    </cfRule>
    <cfRule type="cellIs" dxfId="70" priority="108" operator="equal">
      <formula>"Past"</formula>
    </cfRule>
  </conditionalFormatting>
  <conditionalFormatting sqref="E342:I342">
    <cfRule type="cellIs" dxfId="69" priority="26" operator="equal">
      <formula>"Future"</formula>
    </cfRule>
    <cfRule type="cellIs" dxfId="68" priority="25" operator="equal">
      <formula>"Current"</formula>
    </cfRule>
    <cfRule type="cellIs" dxfId="67" priority="27" operator="equal">
      <formula>"Past"</formula>
    </cfRule>
  </conditionalFormatting>
  <conditionalFormatting sqref="E351:I351">
    <cfRule type="cellIs" dxfId="66" priority="103" operator="equal">
      <formula>"Current"</formula>
    </cfRule>
    <cfRule type="cellIs" dxfId="65" priority="104" operator="equal">
      <formula>"Future"</formula>
    </cfRule>
    <cfRule type="cellIs" dxfId="64" priority="105" operator="equal">
      <formula>"Past"</formula>
    </cfRule>
  </conditionalFormatting>
  <conditionalFormatting sqref="E363:I363">
    <cfRule type="cellIs" dxfId="63" priority="100" operator="equal">
      <formula>"Current"</formula>
    </cfRule>
    <cfRule type="cellIs" dxfId="62" priority="101" operator="equal">
      <formula>"Future"</formula>
    </cfRule>
    <cfRule type="cellIs" dxfId="61" priority="102" operator="equal">
      <formula>"Past"</formula>
    </cfRule>
  </conditionalFormatting>
  <conditionalFormatting sqref="E374:I374">
    <cfRule type="cellIs" dxfId="60" priority="99" operator="equal">
      <formula>"Past"</formula>
    </cfRule>
    <cfRule type="cellIs" dxfId="59" priority="97" operator="equal">
      <formula>"Current"</formula>
    </cfRule>
    <cfRule type="cellIs" dxfId="58" priority="98" operator="equal">
      <formula>"Future"</formula>
    </cfRule>
  </conditionalFormatting>
  <conditionalFormatting sqref="E384:I384">
    <cfRule type="cellIs" dxfId="57" priority="94" operator="equal">
      <formula>"Current"</formula>
    </cfRule>
    <cfRule type="cellIs" dxfId="56" priority="95" operator="equal">
      <formula>"Future"</formula>
    </cfRule>
    <cfRule type="cellIs" dxfId="55" priority="96" operator="equal">
      <formula>"Past"</formula>
    </cfRule>
  </conditionalFormatting>
  <conditionalFormatting sqref="E396:I396">
    <cfRule type="cellIs" dxfId="54" priority="23" operator="equal">
      <formula>"Future"</formula>
    </cfRule>
    <cfRule type="cellIs" dxfId="53" priority="22" operator="equal">
      <formula>"Current"</formula>
    </cfRule>
    <cfRule type="cellIs" dxfId="52" priority="24" operator="equal">
      <formula>"Past"</formula>
    </cfRule>
  </conditionalFormatting>
  <conditionalFormatting sqref="E409:I409">
    <cfRule type="cellIs" dxfId="51" priority="65" operator="equal">
      <formula>"Future"</formula>
    </cfRule>
    <cfRule type="cellIs" dxfId="50" priority="64" operator="equal">
      <formula>"Current"</formula>
    </cfRule>
    <cfRule type="cellIs" dxfId="49" priority="66" operator="equal">
      <formula>"Past"</formula>
    </cfRule>
  </conditionalFormatting>
  <conditionalFormatting sqref="E419:I419">
    <cfRule type="cellIs" dxfId="48" priority="93" operator="equal">
      <formula>"Past"</formula>
    </cfRule>
    <cfRule type="cellIs" dxfId="47" priority="92" operator="equal">
      <formula>"Future"</formula>
    </cfRule>
    <cfRule type="cellIs" dxfId="46" priority="91" operator="equal">
      <formula>"Current"</formula>
    </cfRule>
  </conditionalFormatting>
  <conditionalFormatting sqref="E428:I428">
    <cfRule type="cellIs" dxfId="45" priority="59" operator="equal">
      <formula>"Future"</formula>
    </cfRule>
    <cfRule type="cellIs" dxfId="44" priority="58" operator="equal">
      <formula>"Current"</formula>
    </cfRule>
    <cfRule type="cellIs" dxfId="43" priority="60" operator="equal">
      <formula>"Past"</formula>
    </cfRule>
  </conditionalFormatting>
  <conditionalFormatting sqref="E437:I437">
    <cfRule type="cellIs" dxfId="42" priority="21" operator="equal">
      <formula>"Past"</formula>
    </cfRule>
    <cfRule type="cellIs" dxfId="41" priority="19" operator="equal">
      <formula>"Current"</formula>
    </cfRule>
    <cfRule type="cellIs" dxfId="40" priority="20" operator="equal">
      <formula>"Future"</formula>
    </cfRule>
  </conditionalFormatting>
  <conditionalFormatting sqref="E447:I447">
    <cfRule type="cellIs" dxfId="39" priority="55" operator="equal">
      <formula>"Current"</formula>
    </cfRule>
    <cfRule type="cellIs" dxfId="38" priority="56" operator="equal">
      <formula>"Future"</formula>
    </cfRule>
    <cfRule type="cellIs" dxfId="37" priority="57" operator="equal">
      <formula>"Past"</formula>
    </cfRule>
  </conditionalFormatting>
  <conditionalFormatting sqref="E456:I456">
    <cfRule type="cellIs" dxfId="36" priority="90" operator="equal">
      <formula>"Past"</formula>
    </cfRule>
    <cfRule type="cellIs" dxfId="35" priority="89" operator="equal">
      <formula>"Future"</formula>
    </cfRule>
    <cfRule type="cellIs" dxfId="34" priority="88" operator="equal">
      <formula>"Current"</formula>
    </cfRule>
  </conditionalFormatting>
  <conditionalFormatting sqref="E465:I465">
    <cfRule type="cellIs" dxfId="33" priority="18" operator="equal">
      <formula>"Past"</formula>
    </cfRule>
    <cfRule type="cellIs" dxfId="32" priority="17" operator="equal">
      <formula>"Future"</formula>
    </cfRule>
    <cfRule type="cellIs" dxfId="31" priority="16" operator="equal">
      <formula>"Current"</formula>
    </cfRule>
  </conditionalFormatting>
  <conditionalFormatting sqref="E474:I474">
    <cfRule type="cellIs" dxfId="30" priority="87" operator="equal">
      <formula>"Past"</formula>
    </cfRule>
    <cfRule type="cellIs" dxfId="29" priority="86" operator="equal">
      <formula>"Future"</formula>
    </cfRule>
    <cfRule type="cellIs" dxfId="28" priority="85" operator="equal">
      <formula>"Current"</formula>
    </cfRule>
  </conditionalFormatting>
  <conditionalFormatting sqref="E483:I483">
    <cfRule type="cellIs" dxfId="27" priority="54" operator="equal">
      <formula>"Past"</formula>
    </cfRule>
    <cfRule type="cellIs" dxfId="26" priority="53" operator="equal">
      <formula>"Future"</formula>
    </cfRule>
    <cfRule type="cellIs" dxfId="25" priority="52" operator="equal">
      <formula>"Current"</formula>
    </cfRule>
  </conditionalFormatting>
  <conditionalFormatting sqref="E492:I492">
    <cfRule type="cellIs" dxfId="24" priority="13" operator="equal">
      <formula>"Current"</formula>
    </cfRule>
    <cfRule type="cellIs" dxfId="23" priority="15" operator="equal">
      <formula>"Past"</formula>
    </cfRule>
    <cfRule type="cellIs" dxfId="22" priority="14" operator="equal">
      <formula>"Future"</formula>
    </cfRule>
  </conditionalFormatting>
  <conditionalFormatting sqref="E501:I501">
    <cfRule type="cellIs" dxfId="21" priority="11" operator="equal">
      <formula>"Future"</formula>
    </cfRule>
    <cfRule type="cellIs" dxfId="20" priority="12" operator="equal">
      <formula>"Past"</formula>
    </cfRule>
    <cfRule type="cellIs" dxfId="19" priority="10" operator="equal">
      <formula>"Current"</formula>
    </cfRule>
  </conditionalFormatting>
  <conditionalFormatting sqref="E510:I510">
    <cfRule type="cellIs" dxfId="18" priority="7" operator="equal">
      <formula>"Current"</formula>
    </cfRule>
    <cfRule type="cellIs" dxfId="17" priority="9" operator="equal">
      <formula>"Past"</formula>
    </cfRule>
    <cfRule type="cellIs" dxfId="16" priority="8" operator="equal">
      <formula>"Future"</formula>
    </cfRule>
  </conditionalFormatting>
  <conditionalFormatting sqref="E519:I519">
    <cfRule type="cellIs" dxfId="15" priority="6" operator="equal">
      <formula>"Past"</formula>
    </cfRule>
    <cfRule type="cellIs" dxfId="14" priority="5" operator="equal">
      <formula>"Future"</formula>
    </cfRule>
    <cfRule type="cellIs" dxfId="13" priority="4" operator="equal">
      <formula>"Current"</formula>
    </cfRule>
  </conditionalFormatting>
  <conditionalFormatting sqref="E528:I528">
    <cfRule type="cellIs" dxfId="12" priority="83" operator="equal">
      <formula>"Future"</formula>
    </cfRule>
    <cfRule type="cellIs" dxfId="11" priority="84" operator="equal">
      <formula>"Past"</formula>
    </cfRule>
    <cfRule type="cellIs" dxfId="10" priority="82" operator="equal">
      <formula>"Current"</formula>
    </cfRule>
  </conditionalFormatting>
  <conditionalFormatting sqref="E539:I539">
    <cfRule type="cellIs" dxfId="9" priority="81" operator="equal">
      <formula>"Past"</formula>
    </cfRule>
    <cfRule type="cellIs" dxfId="8" priority="79" operator="equal">
      <formula>"Current"</formula>
    </cfRule>
    <cfRule type="cellIs" dxfId="7" priority="80" operator="equal">
      <formula>"Future"</formula>
    </cfRule>
  </conditionalFormatting>
  <conditionalFormatting sqref="E548:I548">
    <cfRule type="cellIs" dxfId="6" priority="157" operator="equal">
      <formula>"Current"</formula>
    </cfRule>
    <cfRule type="cellIs" dxfId="5" priority="158" operator="equal">
      <formula>"Future"</formula>
    </cfRule>
    <cfRule type="cellIs" dxfId="4" priority="159" operator="equal">
      <formula>"Past"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4903A-E941-45ED-9268-BAD9341B3913}">
  <sheetPr codeName="Sheet5"/>
  <dimension ref="A1:E97"/>
  <sheetViews>
    <sheetView zoomScale="130" zoomScaleNormal="130" workbookViewId="0">
      <selection activeCell="D11" sqref="D11"/>
    </sheetView>
  </sheetViews>
  <sheetFormatPr defaultRowHeight="15" x14ac:dyDescent="0.25"/>
  <cols>
    <col min="1" max="1" width="40" bestFit="1" customWidth="1"/>
    <col min="2" max="2" width="58" customWidth="1"/>
    <col min="3" max="3" width="11.140625" bestFit="1" customWidth="1"/>
    <col min="4" max="4" width="40.28515625" style="181" customWidth="1"/>
    <col min="5" max="5" width="9.140625" style="63"/>
  </cols>
  <sheetData>
    <row r="1" spans="1:5" x14ac:dyDescent="0.25">
      <c r="A1" s="50" t="s">
        <v>27</v>
      </c>
      <c r="B1" s="51" t="s">
        <v>296</v>
      </c>
      <c r="C1" s="54" t="s">
        <v>301</v>
      </c>
      <c r="E1" s="94" t="s">
        <v>447</v>
      </c>
    </row>
    <row r="2" spans="1:5" x14ac:dyDescent="0.25">
      <c r="A2" s="52" t="s">
        <v>107</v>
      </c>
      <c r="B2" s="52" t="s">
        <v>380</v>
      </c>
      <c r="C2" s="175">
        <v>20000</v>
      </c>
      <c r="D2" s="181" t="s">
        <v>563</v>
      </c>
    </row>
    <row r="3" spans="1:5" x14ac:dyDescent="0.25">
      <c r="A3" s="52" t="s">
        <v>107</v>
      </c>
      <c r="B3" s="52" t="s">
        <v>381</v>
      </c>
      <c r="C3" s="175">
        <v>5000</v>
      </c>
      <c r="D3" s="181" t="s">
        <v>564</v>
      </c>
    </row>
    <row r="4" spans="1:5" x14ac:dyDescent="0.25">
      <c r="A4" s="52" t="s">
        <v>107</v>
      </c>
      <c r="B4" s="52" t="s">
        <v>487</v>
      </c>
      <c r="C4" s="176">
        <v>30000</v>
      </c>
      <c r="D4" s="181" t="s">
        <v>565</v>
      </c>
    </row>
    <row r="5" spans="1:5" x14ac:dyDescent="0.25">
      <c r="A5" s="52" t="s">
        <v>107</v>
      </c>
      <c r="B5" s="52" t="s">
        <v>529</v>
      </c>
      <c r="C5" s="176">
        <v>50000</v>
      </c>
      <c r="D5" s="181" t="s">
        <v>566</v>
      </c>
    </row>
    <row r="6" spans="1:5" x14ac:dyDescent="0.25">
      <c r="A6" s="52" t="s">
        <v>325</v>
      </c>
      <c r="B6" s="52" t="s">
        <v>382</v>
      </c>
      <c r="C6" s="176">
        <v>3000</v>
      </c>
      <c r="D6" s="181" t="s">
        <v>567</v>
      </c>
    </row>
    <row r="7" spans="1:5" x14ac:dyDescent="0.25">
      <c r="A7" s="52" t="s">
        <v>108</v>
      </c>
      <c r="B7" s="52" t="s">
        <v>383</v>
      </c>
      <c r="C7" s="175">
        <v>5250</v>
      </c>
      <c r="D7" s="181" t="s">
        <v>568</v>
      </c>
      <c r="E7" s="93" t="s">
        <v>448</v>
      </c>
    </row>
    <row r="8" spans="1:5" x14ac:dyDescent="0.25">
      <c r="A8" s="52" t="s">
        <v>108</v>
      </c>
      <c r="B8" s="52" t="s">
        <v>530</v>
      </c>
      <c r="C8" s="175">
        <v>8000</v>
      </c>
      <c r="D8" s="181">
        <v>8000</v>
      </c>
      <c r="E8" s="93" t="s">
        <v>448</v>
      </c>
    </row>
    <row r="9" spans="1:5" x14ac:dyDescent="0.25">
      <c r="A9" s="52" t="s">
        <v>108</v>
      </c>
      <c r="B9" s="52" t="s">
        <v>531</v>
      </c>
      <c r="C9" s="175">
        <v>10000</v>
      </c>
      <c r="D9" s="181">
        <v>10000</v>
      </c>
      <c r="E9" s="93" t="s">
        <v>448</v>
      </c>
    </row>
    <row r="10" spans="1:5" x14ac:dyDescent="0.25">
      <c r="A10" s="52" t="s">
        <v>109</v>
      </c>
      <c r="B10" s="52" t="s">
        <v>532</v>
      </c>
      <c r="C10" s="175">
        <v>17500</v>
      </c>
      <c r="D10" s="181">
        <v>17500</v>
      </c>
    </row>
    <row r="11" spans="1:5" x14ac:dyDescent="0.25">
      <c r="A11" s="52" t="s">
        <v>326</v>
      </c>
      <c r="B11" s="52" t="s">
        <v>384</v>
      </c>
      <c r="C11" s="175">
        <v>4025</v>
      </c>
    </row>
    <row r="12" spans="1:5" x14ac:dyDescent="0.25">
      <c r="A12" s="52" t="s">
        <v>326</v>
      </c>
      <c r="B12" s="52" t="s">
        <v>385</v>
      </c>
      <c r="C12" s="175">
        <v>14710</v>
      </c>
    </row>
    <row r="13" spans="1:5" x14ac:dyDescent="0.25">
      <c r="A13" s="52" t="s">
        <v>326</v>
      </c>
      <c r="B13" s="52" t="s">
        <v>386</v>
      </c>
      <c r="C13" s="175">
        <v>20095</v>
      </c>
      <c r="E13" s="93" t="s">
        <v>448</v>
      </c>
    </row>
    <row r="14" spans="1:5" x14ac:dyDescent="0.25">
      <c r="A14" s="52" t="s">
        <v>326</v>
      </c>
      <c r="B14" s="52" t="s">
        <v>533</v>
      </c>
      <c r="C14" s="175">
        <v>18116</v>
      </c>
      <c r="D14" s="181">
        <v>2566</v>
      </c>
      <c r="E14" s="93" t="s">
        <v>448</v>
      </c>
    </row>
    <row r="15" spans="1:5" x14ac:dyDescent="0.25">
      <c r="A15" s="52" t="s">
        <v>326</v>
      </c>
      <c r="B15" s="52" t="s">
        <v>534</v>
      </c>
      <c r="C15" s="175">
        <v>10100</v>
      </c>
      <c r="D15" s="181">
        <v>5200</v>
      </c>
      <c r="E15" s="93" t="s">
        <v>448</v>
      </c>
    </row>
    <row r="16" spans="1:5" x14ac:dyDescent="0.25">
      <c r="A16" s="52" t="s">
        <v>326</v>
      </c>
      <c r="B16" s="52" t="s">
        <v>535</v>
      </c>
      <c r="C16" s="175">
        <v>5600</v>
      </c>
      <c r="D16" s="181">
        <v>4388</v>
      </c>
      <c r="E16" s="93"/>
    </row>
    <row r="17" spans="1:5" x14ac:dyDescent="0.25">
      <c r="A17" s="52" t="s">
        <v>387</v>
      </c>
      <c r="B17" s="160" t="s">
        <v>485</v>
      </c>
      <c r="C17" s="176">
        <v>12000</v>
      </c>
      <c r="D17" s="181" t="s">
        <v>569</v>
      </c>
      <c r="E17" s="93" t="s">
        <v>448</v>
      </c>
    </row>
    <row r="18" spans="1:5" x14ac:dyDescent="0.25">
      <c r="A18" s="52" t="s">
        <v>387</v>
      </c>
      <c r="B18" s="52" t="s">
        <v>536</v>
      </c>
      <c r="C18" s="175">
        <v>48000</v>
      </c>
      <c r="D18" s="181">
        <v>48000</v>
      </c>
      <c r="E18" s="93" t="s">
        <v>448</v>
      </c>
    </row>
    <row r="19" spans="1:5" x14ac:dyDescent="0.25">
      <c r="A19" s="52" t="s">
        <v>387</v>
      </c>
      <c r="B19" s="52" t="s">
        <v>537</v>
      </c>
      <c r="C19" s="175">
        <v>20000</v>
      </c>
      <c r="D19" s="181">
        <v>20000</v>
      </c>
      <c r="E19" s="93" t="s">
        <v>448</v>
      </c>
    </row>
    <row r="20" spans="1:5" x14ac:dyDescent="0.25">
      <c r="A20" s="52" t="s">
        <v>387</v>
      </c>
      <c r="B20" s="160" t="s">
        <v>538</v>
      </c>
      <c r="C20" s="175">
        <v>3500</v>
      </c>
      <c r="D20" s="181">
        <v>3500</v>
      </c>
      <c r="E20" s="93" t="s">
        <v>448</v>
      </c>
    </row>
    <row r="21" spans="1:5" x14ac:dyDescent="0.25">
      <c r="A21" s="52" t="s">
        <v>387</v>
      </c>
      <c r="B21" s="160" t="s">
        <v>539</v>
      </c>
      <c r="C21" s="175">
        <v>3300</v>
      </c>
      <c r="D21" s="181">
        <v>3300</v>
      </c>
      <c r="E21" s="93" t="s">
        <v>448</v>
      </c>
    </row>
    <row r="22" spans="1:5" x14ac:dyDescent="0.25">
      <c r="A22" s="52" t="s">
        <v>387</v>
      </c>
      <c r="B22" s="52" t="s">
        <v>540</v>
      </c>
      <c r="C22" s="175">
        <v>4800</v>
      </c>
      <c r="D22" s="181">
        <v>4800</v>
      </c>
      <c r="E22" s="93" t="s">
        <v>448</v>
      </c>
    </row>
    <row r="23" spans="1:5" x14ac:dyDescent="0.25">
      <c r="A23" s="52" t="s">
        <v>387</v>
      </c>
      <c r="B23" s="52" t="s">
        <v>541</v>
      </c>
      <c r="C23" s="175">
        <v>4400</v>
      </c>
      <c r="D23" s="181">
        <v>4400</v>
      </c>
      <c r="E23" s="93" t="s">
        <v>448</v>
      </c>
    </row>
    <row r="24" spans="1:5" x14ac:dyDescent="0.25">
      <c r="A24" s="52" t="s">
        <v>387</v>
      </c>
      <c r="B24" s="52" t="s">
        <v>542</v>
      </c>
      <c r="C24" s="175">
        <v>7500</v>
      </c>
      <c r="D24" s="181">
        <v>7500</v>
      </c>
      <c r="E24" s="93" t="s">
        <v>448</v>
      </c>
    </row>
    <row r="25" spans="1:5" x14ac:dyDescent="0.25">
      <c r="A25" s="52" t="s">
        <v>387</v>
      </c>
      <c r="B25" s="53" t="s">
        <v>543</v>
      </c>
      <c r="C25" s="175">
        <v>6000</v>
      </c>
      <c r="D25" s="181">
        <v>6000</v>
      </c>
      <c r="E25" s="93" t="s">
        <v>448</v>
      </c>
    </row>
    <row r="26" spans="1:5" x14ac:dyDescent="0.25">
      <c r="A26" s="52" t="s">
        <v>387</v>
      </c>
      <c r="B26" s="52" t="s">
        <v>544</v>
      </c>
      <c r="C26" s="175">
        <v>15000</v>
      </c>
      <c r="D26" s="181">
        <v>15000</v>
      </c>
      <c r="E26" s="93" t="s">
        <v>448</v>
      </c>
    </row>
    <row r="27" spans="1:5" x14ac:dyDescent="0.25">
      <c r="A27" s="52" t="s">
        <v>387</v>
      </c>
      <c r="B27" s="52" t="s">
        <v>545</v>
      </c>
      <c r="C27" s="175">
        <v>50000</v>
      </c>
      <c r="D27" s="181">
        <v>50000</v>
      </c>
      <c r="E27" s="93" t="s">
        <v>448</v>
      </c>
    </row>
    <row r="28" spans="1:5" x14ac:dyDescent="0.25">
      <c r="A28" s="52" t="s">
        <v>387</v>
      </c>
      <c r="B28" s="52" t="s">
        <v>546</v>
      </c>
      <c r="C28" s="177">
        <v>8800</v>
      </c>
      <c r="D28" s="181">
        <v>8800</v>
      </c>
      <c r="E28" s="93" t="s">
        <v>448</v>
      </c>
    </row>
    <row r="29" spans="1:5" x14ac:dyDescent="0.25">
      <c r="A29" s="52" t="s">
        <v>387</v>
      </c>
      <c r="B29" s="52" t="s">
        <v>547</v>
      </c>
      <c r="C29" s="175">
        <v>6000</v>
      </c>
      <c r="D29" s="181">
        <v>6000</v>
      </c>
      <c r="E29" s="93" t="s">
        <v>448</v>
      </c>
    </row>
    <row r="30" spans="1:5" x14ac:dyDescent="0.25">
      <c r="A30" s="52" t="s">
        <v>387</v>
      </c>
      <c r="B30" s="52" t="s">
        <v>548</v>
      </c>
      <c r="C30" s="175">
        <v>10000</v>
      </c>
      <c r="D30" s="181">
        <v>10000</v>
      </c>
      <c r="E30" s="93" t="s">
        <v>448</v>
      </c>
    </row>
    <row r="31" spans="1:5" x14ac:dyDescent="0.25">
      <c r="A31" s="52" t="s">
        <v>387</v>
      </c>
      <c r="B31" s="52" t="s">
        <v>549</v>
      </c>
      <c r="C31" s="175">
        <v>6600</v>
      </c>
      <c r="D31" s="181">
        <v>6600</v>
      </c>
      <c r="E31" s="93" t="s">
        <v>448</v>
      </c>
    </row>
    <row r="32" spans="1:5" x14ac:dyDescent="0.25">
      <c r="A32" s="52" t="s">
        <v>387</v>
      </c>
      <c r="B32" s="52" t="s">
        <v>550</v>
      </c>
      <c r="C32" s="175">
        <v>72000</v>
      </c>
      <c r="D32" s="181">
        <v>72000</v>
      </c>
    </row>
    <row r="33" spans="1:5" x14ac:dyDescent="0.25">
      <c r="A33" s="52" t="s">
        <v>297</v>
      </c>
      <c r="B33" s="52" t="s">
        <v>388</v>
      </c>
      <c r="C33" s="175">
        <v>4630</v>
      </c>
    </row>
    <row r="34" spans="1:5" x14ac:dyDescent="0.25">
      <c r="A34" s="52" t="s">
        <v>297</v>
      </c>
      <c r="B34" s="52" t="s">
        <v>389</v>
      </c>
      <c r="C34" s="175">
        <v>441</v>
      </c>
    </row>
    <row r="35" spans="1:5" x14ac:dyDescent="0.25">
      <c r="A35" s="52" t="s">
        <v>297</v>
      </c>
      <c r="B35" s="52" t="s">
        <v>390</v>
      </c>
      <c r="C35" s="175">
        <v>2084</v>
      </c>
    </row>
    <row r="36" spans="1:5" x14ac:dyDescent="0.25">
      <c r="A36" s="52" t="s">
        <v>297</v>
      </c>
      <c r="B36" s="52" t="s">
        <v>391</v>
      </c>
      <c r="C36" s="175">
        <v>10155</v>
      </c>
      <c r="D36" s="181" t="s">
        <v>570</v>
      </c>
    </row>
    <row r="37" spans="1:5" x14ac:dyDescent="0.25">
      <c r="A37" s="52" t="s">
        <v>110</v>
      </c>
      <c r="B37" s="52" t="s">
        <v>392</v>
      </c>
      <c r="C37" s="176">
        <v>36000</v>
      </c>
      <c r="D37" s="181" t="s">
        <v>571</v>
      </c>
    </row>
    <row r="38" spans="1:5" x14ac:dyDescent="0.25">
      <c r="A38" s="52" t="s">
        <v>111</v>
      </c>
      <c r="B38" s="52" t="s">
        <v>393</v>
      </c>
      <c r="C38" s="175">
        <v>89000</v>
      </c>
      <c r="D38" s="181" t="s">
        <v>572</v>
      </c>
    </row>
    <row r="39" spans="1:5" x14ac:dyDescent="0.25">
      <c r="A39" s="52" t="s">
        <v>112</v>
      </c>
      <c r="B39" s="52" t="s">
        <v>298</v>
      </c>
      <c r="C39" s="175">
        <v>1500</v>
      </c>
      <c r="E39" s="93" t="s">
        <v>448</v>
      </c>
    </row>
    <row r="40" spans="1:5" x14ac:dyDescent="0.25">
      <c r="A40" s="52" t="s">
        <v>94</v>
      </c>
      <c r="B40" s="52" t="s">
        <v>551</v>
      </c>
      <c r="C40" s="175">
        <v>60000</v>
      </c>
      <c r="D40" s="181">
        <v>60000</v>
      </c>
      <c r="E40" s="93" t="s">
        <v>448</v>
      </c>
    </row>
    <row r="41" spans="1:5" x14ac:dyDescent="0.25">
      <c r="A41" s="52" t="s">
        <v>94</v>
      </c>
      <c r="B41" s="53" t="s">
        <v>552</v>
      </c>
      <c r="C41" s="175">
        <v>25000</v>
      </c>
      <c r="D41" s="181">
        <v>25000</v>
      </c>
      <c r="E41" s="93" t="s">
        <v>448</v>
      </c>
    </row>
    <row r="42" spans="1:5" x14ac:dyDescent="0.25">
      <c r="A42" s="161" t="s">
        <v>94</v>
      </c>
      <c r="B42" s="52" t="s">
        <v>553</v>
      </c>
      <c r="C42" s="175">
        <v>24000</v>
      </c>
      <c r="D42" s="181">
        <v>24000</v>
      </c>
      <c r="E42" s="93"/>
    </row>
    <row r="43" spans="1:5" x14ac:dyDescent="0.25">
      <c r="A43" s="52" t="s">
        <v>96</v>
      </c>
      <c r="B43" s="52" t="s">
        <v>554</v>
      </c>
      <c r="C43" s="176">
        <v>4500</v>
      </c>
      <c r="D43" s="181" t="s">
        <v>573</v>
      </c>
    </row>
    <row r="44" spans="1:5" x14ac:dyDescent="0.25">
      <c r="A44" s="52" t="s">
        <v>116</v>
      </c>
      <c r="B44" s="52" t="s">
        <v>394</v>
      </c>
      <c r="C44" s="175">
        <v>12970</v>
      </c>
    </row>
    <row r="45" spans="1:5" x14ac:dyDescent="0.25">
      <c r="A45" s="52" t="s">
        <v>117</v>
      </c>
      <c r="B45" s="52" t="s">
        <v>395</v>
      </c>
      <c r="C45" s="175">
        <v>2500</v>
      </c>
    </row>
    <row r="46" spans="1:5" x14ac:dyDescent="0.25">
      <c r="A46" s="52" t="s">
        <v>118</v>
      </c>
      <c r="B46" s="52" t="s">
        <v>396</v>
      </c>
      <c r="C46" s="175">
        <v>6200</v>
      </c>
    </row>
    <row r="47" spans="1:5" x14ac:dyDescent="0.25">
      <c r="A47" s="52" t="s">
        <v>119</v>
      </c>
      <c r="B47" s="52" t="s">
        <v>397</v>
      </c>
      <c r="C47" s="175">
        <v>1000</v>
      </c>
    </row>
    <row r="48" spans="1:5" x14ac:dyDescent="0.25">
      <c r="A48" s="52" t="s">
        <v>120</v>
      </c>
      <c r="B48" s="52" t="s">
        <v>398</v>
      </c>
      <c r="C48" s="175">
        <v>2520</v>
      </c>
      <c r="D48" s="181" t="s">
        <v>574</v>
      </c>
    </row>
    <row r="49" spans="1:5" x14ac:dyDescent="0.25">
      <c r="A49" s="52" t="s">
        <v>121</v>
      </c>
      <c r="B49" s="52" t="s">
        <v>399</v>
      </c>
      <c r="C49" s="175">
        <v>400</v>
      </c>
    </row>
    <row r="50" spans="1:5" x14ac:dyDescent="0.25">
      <c r="A50" s="52" t="s">
        <v>121</v>
      </c>
      <c r="B50" s="52" t="s">
        <v>486</v>
      </c>
      <c r="C50" s="176">
        <v>7000</v>
      </c>
    </row>
    <row r="51" spans="1:5" x14ac:dyDescent="0.25">
      <c r="A51" s="52" t="s">
        <v>400</v>
      </c>
      <c r="B51" s="52" t="s">
        <v>401</v>
      </c>
      <c r="C51" s="175">
        <v>12000</v>
      </c>
    </row>
    <row r="52" spans="1:5" x14ac:dyDescent="0.25">
      <c r="A52" s="52" t="s">
        <v>402</v>
      </c>
      <c r="B52" s="52" t="s">
        <v>403</v>
      </c>
      <c r="C52" s="175">
        <v>2000</v>
      </c>
    </row>
    <row r="53" spans="1:5" x14ac:dyDescent="0.25">
      <c r="A53" s="52" t="s">
        <v>160</v>
      </c>
      <c r="B53" s="53" t="s">
        <v>404</v>
      </c>
      <c r="C53" s="175">
        <v>1800</v>
      </c>
    </row>
    <row r="54" spans="1:5" x14ac:dyDescent="0.25">
      <c r="A54" s="52" t="s">
        <v>124</v>
      </c>
      <c r="B54" s="53" t="s">
        <v>405</v>
      </c>
      <c r="C54" s="175">
        <v>12000</v>
      </c>
    </row>
    <row r="55" spans="1:5" x14ac:dyDescent="0.25">
      <c r="A55" s="52" t="s">
        <v>406</v>
      </c>
      <c r="B55" s="53" t="s">
        <v>407</v>
      </c>
      <c r="C55" s="175">
        <v>3600</v>
      </c>
      <c r="D55" s="181" t="s">
        <v>575</v>
      </c>
      <c r="E55" s="93" t="s">
        <v>448</v>
      </c>
    </row>
    <row r="56" spans="1:5" x14ac:dyDescent="0.25">
      <c r="A56" s="52" t="s">
        <v>406</v>
      </c>
      <c r="B56" s="52" t="s">
        <v>555</v>
      </c>
      <c r="C56" s="175">
        <v>10000</v>
      </c>
      <c r="D56" s="181">
        <v>10000</v>
      </c>
    </row>
    <row r="57" spans="1:5" x14ac:dyDescent="0.25">
      <c r="A57" s="52" t="s">
        <v>162</v>
      </c>
      <c r="B57" s="52" t="s">
        <v>408</v>
      </c>
      <c r="C57" s="175">
        <v>7000</v>
      </c>
    </row>
    <row r="58" spans="1:5" x14ac:dyDescent="0.25">
      <c r="A58" s="52" t="s">
        <v>162</v>
      </c>
      <c r="B58" s="52" t="s">
        <v>409</v>
      </c>
      <c r="C58" s="175">
        <v>200</v>
      </c>
    </row>
    <row r="59" spans="1:5" x14ac:dyDescent="0.25">
      <c r="A59" s="52" t="s">
        <v>163</v>
      </c>
      <c r="B59" s="52" t="s">
        <v>410</v>
      </c>
      <c r="C59" s="175">
        <v>2500</v>
      </c>
      <c r="D59" s="181" t="s">
        <v>576</v>
      </c>
    </row>
    <row r="60" spans="1:5" x14ac:dyDescent="0.25">
      <c r="A60" s="52" t="s">
        <v>163</v>
      </c>
      <c r="B60" s="173" t="s">
        <v>411</v>
      </c>
      <c r="C60" s="175">
        <v>1000</v>
      </c>
    </row>
    <row r="61" spans="1:5" x14ac:dyDescent="0.25">
      <c r="A61" s="52" t="s">
        <v>163</v>
      </c>
      <c r="B61" s="52" t="s">
        <v>412</v>
      </c>
      <c r="C61" s="175">
        <v>100</v>
      </c>
    </row>
    <row r="62" spans="1:5" x14ac:dyDescent="0.25">
      <c r="A62" s="52" t="s">
        <v>163</v>
      </c>
      <c r="B62" s="52" t="s">
        <v>413</v>
      </c>
      <c r="C62" s="175">
        <v>2940</v>
      </c>
      <c r="D62" s="181" t="s">
        <v>577</v>
      </c>
    </row>
    <row r="63" spans="1:5" x14ac:dyDescent="0.25">
      <c r="A63" s="52" t="s">
        <v>163</v>
      </c>
      <c r="B63" s="52" t="s">
        <v>488</v>
      </c>
      <c r="C63" s="176">
        <v>10000</v>
      </c>
      <c r="D63" s="181" t="s">
        <v>578</v>
      </c>
    </row>
    <row r="64" spans="1:5" x14ac:dyDescent="0.25">
      <c r="A64" s="52" t="s">
        <v>336</v>
      </c>
      <c r="B64" s="52" t="s">
        <v>414</v>
      </c>
      <c r="C64" s="175">
        <v>2820</v>
      </c>
      <c r="E64" s="93" t="s">
        <v>448</v>
      </c>
    </row>
    <row r="65" spans="1:5" x14ac:dyDescent="0.25">
      <c r="A65" s="52" t="s">
        <v>415</v>
      </c>
      <c r="B65" s="52" t="s">
        <v>556</v>
      </c>
      <c r="C65" s="175">
        <v>78000</v>
      </c>
      <c r="D65" s="181">
        <v>30000</v>
      </c>
    </row>
    <row r="66" spans="1:5" x14ac:dyDescent="0.25">
      <c r="A66" s="52" t="s">
        <v>164</v>
      </c>
      <c r="B66" s="52" t="s">
        <v>416</v>
      </c>
      <c r="C66" s="175">
        <v>4450</v>
      </c>
    </row>
    <row r="67" spans="1:5" x14ac:dyDescent="0.25">
      <c r="A67" s="52" t="s">
        <v>128</v>
      </c>
      <c r="B67" s="52" t="s">
        <v>417</v>
      </c>
      <c r="C67" s="175">
        <v>500</v>
      </c>
    </row>
    <row r="68" spans="1:5" x14ac:dyDescent="0.25">
      <c r="A68" s="53" t="s">
        <v>100</v>
      </c>
      <c r="B68" s="52" t="s">
        <v>418</v>
      </c>
      <c r="C68" s="175">
        <v>67200</v>
      </c>
      <c r="D68" s="181" t="s">
        <v>579</v>
      </c>
    </row>
    <row r="69" spans="1:5" x14ac:dyDescent="0.25">
      <c r="A69" s="53" t="s">
        <v>101</v>
      </c>
      <c r="B69" s="52" t="s">
        <v>419</v>
      </c>
      <c r="C69" s="175">
        <v>30000</v>
      </c>
      <c r="D69" s="181" t="s">
        <v>580</v>
      </c>
    </row>
    <row r="70" spans="1:5" x14ac:dyDescent="0.25">
      <c r="A70" s="52" t="s">
        <v>157</v>
      </c>
      <c r="B70" s="52" t="s">
        <v>144</v>
      </c>
      <c r="C70" s="175">
        <v>229938</v>
      </c>
      <c r="D70" s="181" t="s">
        <v>581</v>
      </c>
    </row>
    <row r="71" spans="1:5" x14ac:dyDescent="0.25">
      <c r="A71" s="52" t="s">
        <v>321</v>
      </c>
      <c r="B71" s="52" t="s">
        <v>420</v>
      </c>
      <c r="C71" s="175">
        <v>1739</v>
      </c>
    </row>
    <row r="72" spans="1:5" x14ac:dyDescent="0.25">
      <c r="A72" s="52" t="s">
        <v>102</v>
      </c>
      <c r="B72" s="53" t="s">
        <v>421</v>
      </c>
      <c r="C72" s="175">
        <v>4200</v>
      </c>
      <c r="D72" s="181" t="s">
        <v>582</v>
      </c>
    </row>
    <row r="73" spans="1:5" x14ac:dyDescent="0.25">
      <c r="A73" s="52" t="s">
        <v>169</v>
      </c>
      <c r="B73" s="52" t="s">
        <v>422</v>
      </c>
      <c r="C73" s="178">
        <v>20400</v>
      </c>
      <c r="D73" s="181" t="s">
        <v>583</v>
      </c>
    </row>
    <row r="74" spans="1:5" x14ac:dyDescent="0.25">
      <c r="A74" s="52" t="s">
        <v>169</v>
      </c>
      <c r="B74" s="53" t="s">
        <v>423</v>
      </c>
      <c r="C74" s="175">
        <v>5000</v>
      </c>
      <c r="D74" s="181" t="s">
        <v>584</v>
      </c>
    </row>
    <row r="75" spans="1:5" x14ac:dyDescent="0.25">
      <c r="A75" s="52" t="s">
        <v>169</v>
      </c>
      <c r="B75" s="52" t="s">
        <v>424</v>
      </c>
      <c r="C75" s="175">
        <v>400</v>
      </c>
    </row>
    <row r="76" spans="1:5" x14ac:dyDescent="0.25">
      <c r="A76" s="52" t="s">
        <v>425</v>
      </c>
      <c r="B76" s="52" t="s">
        <v>426</v>
      </c>
      <c r="C76" s="175">
        <v>7116</v>
      </c>
      <c r="D76" s="181" t="s">
        <v>585</v>
      </c>
    </row>
    <row r="77" spans="1:5" x14ac:dyDescent="0.25">
      <c r="A77" s="52" t="s">
        <v>425</v>
      </c>
      <c r="B77" s="52" t="s">
        <v>557</v>
      </c>
      <c r="C77" s="175">
        <v>0</v>
      </c>
      <c r="D77" s="181" t="s">
        <v>586</v>
      </c>
    </row>
    <row r="78" spans="1:5" x14ac:dyDescent="0.25">
      <c r="A78" s="52" t="s">
        <v>425</v>
      </c>
      <c r="B78" s="52" t="s">
        <v>427</v>
      </c>
      <c r="C78" s="175">
        <v>20520</v>
      </c>
      <c r="D78" s="181" t="s">
        <v>587</v>
      </c>
    </row>
    <row r="79" spans="1:5" x14ac:dyDescent="0.25">
      <c r="A79" s="53" t="s">
        <v>104</v>
      </c>
      <c r="B79" s="52" t="s">
        <v>428</v>
      </c>
      <c r="C79" s="175">
        <v>10000</v>
      </c>
    </row>
    <row r="80" spans="1:5" x14ac:dyDescent="0.25">
      <c r="A80" s="53" t="s">
        <v>322</v>
      </c>
      <c r="B80" s="52" t="s">
        <v>429</v>
      </c>
      <c r="C80" s="175">
        <v>50000</v>
      </c>
      <c r="D80" s="181" t="s">
        <v>588</v>
      </c>
      <c r="E80" s="93" t="s">
        <v>448</v>
      </c>
    </row>
    <row r="81" spans="1:5" x14ac:dyDescent="0.25">
      <c r="A81" s="52" t="s">
        <v>340</v>
      </c>
      <c r="B81" s="52" t="s">
        <v>430</v>
      </c>
      <c r="C81" s="175">
        <v>800</v>
      </c>
      <c r="D81" s="181" t="s">
        <v>589</v>
      </c>
      <c r="E81" s="93" t="s">
        <v>448</v>
      </c>
    </row>
    <row r="82" spans="1:5" x14ac:dyDescent="0.25">
      <c r="A82" s="52" t="s">
        <v>330</v>
      </c>
      <c r="B82" s="174" t="s">
        <v>558</v>
      </c>
      <c r="C82" s="175">
        <v>3500</v>
      </c>
      <c r="D82" s="181">
        <v>3500</v>
      </c>
      <c r="E82" s="93" t="s">
        <v>448</v>
      </c>
    </row>
    <row r="83" spans="1:5" x14ac:dyDescent="0.25">
      <c r="A83" s="52" t="s">
        <v>331</v>
      </c>
      <c r="B83" s="174" t="s">
        <v>559</v>
      </c>
      <c r="C83" s="175">
        <v>12000</v>
      </c>
      <c r="D83" s="181">
        <v>12000</v>
      </c>
      <c r="E83" s="93" t="s">
        <v>448</v>
      </c>
    </row>
    <row r="84" spans="1:5" x14ac:dyDescent="0.25">
      <c r="A84" s="52" t="s">
        <v>331</v>
      </c>
      <c r="B84" s="174" t="s">
        <v>560</v>
      </c>
      <c r="C84" s="175">
        <v>35000</v>
      </c>
      <c r="D84" s="181">
        <v>35000</v>
      </c>
    </row>
    <row r="85" spans="1:5" x14ac:dyDescent="0.25">
      <c r="A85" s="52" t="s">
        <v>331</v>
      </c>
      <c r="B85" s="174" t="s">
        <v>561</v>
      </c>
      <c r="C85" s="175">
        <v>2700</v>
      </c>
      <c r="D85" s="181">
        <v>2700</v>
      </c>
    </row>
    <row r="86" spans="1:5" x14ac:dyDescent="0.25">
      <c r="A86" s="52" t="s">
        <v>105</v>
      </c>
      <c r="B86" s="174" t="s">
        <v>431</v>
      </c>
      <c r="C86" s="175">
        <v>1200</v>
      </c>
    </row>
    <row r="87" spans="1:5" x14ac:dyDescent="0.25">
      <c r="A87" s="52" t="s">
        <v>105</v>
      </c>
      <c r="B87" s="174" t="s">
        <v>432</v>
      </c>
      <c r="C87" s="179">
        <v>400</v>
      </c>
    </row>
    <row r="88" spans="1:5" x14ac:dyDescent="0.25">
      <c r="A88" s="52" t="s">
        <v>105</v>
      </c>
      <c r="B88" s="52" t="s">
        <v>433</v>
      </c>
      <c r="C88" s="175">
        <v>1200</v>
      </c>
      <c r="D88" s="181" t="s">
        <v>590</v>
      </c>
    </row>
    <row r="89" spans="1:5" ht="23.25" x14ac:dyDescent="0.25">
      <c r="A89" s="52" t="s">
        <v>130</v>
      </c>
      <c r="B89" s="174" t="s">
        <v>434</v>
      </c>
      <c r="C89" s="175">
        <v>225000</v>
      </c>
      <c r="D89" s="181" t="s">
        <v>591</v>
      </c>
    </row>
    <row r="90" spans="1:5" ht="23.25" x14ac:dyDescent="0.25">
      <c r="A90" s="52" t="s">
        <v>131</v>
      </c>
      <c r="B90" s="174" t="s">
        <v>435</v>
      </c>
      <c r="C90" s="179">
        <v>6000</v>
      </c>
    </row>
    <row r="91" spans="1:5" x14ac:dyDescent="0.25">
      <c r="A91" s="52" t="s">
        <v>342</v>
      </c>
      <c r="B91" s="174" t="s">
        <v>436</v>
      </c>
      <c r="C91" s="179">
        <v>10000</v>
      </c>
      <c r="D91" s="181" t="s">
        <v>592</v>
      </c>
      <c r="E91" s="93" t="s">
        <v>448</v>
      </c>
    </row>
    <row r="92" spans="1:5" x14ac:dyDescent="0.25">
      <c r="A92" s="52" t="s">
        <v>333</v>
      </c>
      <c r="B92" s="174" t="s">
        <v>437</v>
      </c>
      <c r="C92" s="180">
        <v>272494</v>
      </c>
      <c r="D92" s="181" t="s">
        <v>593</v>
      </c>
    </row>
    <row r="93" spans="1:5" x14ac:dyDescent="0.25">
      <c r="A93" s="52" t="s">
        <v>341</v>
      </c>
      <c r="B93" s="174" t="s">
        <v>562</v>
      </c>
      <c r="C93" s="179">
        <v>20000</v>
      </c>
      <c r="D93" s="181">
        <v>20000</v>
      </c>
    </row>
    <row r="94" spans="1:5" x14ac:dyDescent="0.25">
      <c r="A94" s="53" t="s">
        <v>97</v>
      </c>
      <c r="B94" s="174" t="s">
        <v>438</v>
      </c>
      <c r="C94" s="179">
        <v>5000</v>
      </c>
    </row>
    <row r="95" spans="1:5" x14ac:dyDescent="0.25">
      <c r="A95" s="52" t="s">
        <v>439</v>
      </c>
      <c r="B95" s="174" t="s">
        <v>440</v>
      </c>
      <c r="C95" s="175">
        <v>3000</v>
      </c>
    </row>
    <row r="96" spans="1:5" x14ac:dyDescent="0.25">
      <c r="A96" t="s">
        <v>134</v>
      </c>
      <c r="B96" s="174" t="s">
        <v>441</v>
      </c>
      <c r="C96" s="179">
        <v>26000</v>
      </c>
      <c r="D96" s="181" t="s">
        <v>594</v>
      </c>
    </row>
    <row r="97" spans="1:4" x14ac:dyDescent="0.25">
      <c r="A97" t="s">
        <v>133</v>
      </c>
      <c r="B97" s="174" t="s">
        <v>442</v>
      </c>
      <c r="C97" s="175">
        <v>4000</v>
      </c>
      <c r="D97" s="181" t="s">
        <v>595</v>
      </c>
    </row>
  </sheetData>
  <conditionalFormatting sqref="A68:A69 A79:A80">
    <cfRule type="expression" dxfId="3" priority="3">
      <formula>$A68="c"</formula>
    </cfRule>
    <cfRule type="expression" dxfId="2" priority="4">
      <formula>#REF!&lt;&gt;""</formula>
    </cfRule>
  </conditionalFormatting>
  <conditionalFormatting sqref="A94">
    <cfRule type="expression" dxfId="1" priority="1">
      <formula>#REF!="c"</formula>
    </cfRule>
    <cfRule type="expression" dxfId="0" priority="2">
      <formula>#REF!&lt;&gt;""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4D53A-0229-4D6D-9C12-6D01B30DA35E}">
  <sheetPr codeName="Sheet6"/>
  <dimension ref="A1:I9"/>
  <sheetViews>
    <sheetView zoomScale="175" zoomScaleNormal="175" workbookViewId="0">
      <selection activeCell="D4" sqref="D4"/>
    </sheetView>
  </sheetViews>
  <sheetFormatPr defaultRowHeight="15" x14ac:dyDescent="0.25"/>
  <cols>
    <col min="1" max="1" width="20" customWidth="1"/>
    <col min="2" max="8" width="9.5703125" bestFit="1" customWidth="1"/>
    <col min="9" max="9" width="11.140625" bestFit="1" customWidth="1"/>
  </cols>
  <sheetData>
    <row r="1" spans="1:9" ht="26.25" x14ac:dyDescent="0.25">
      <c r="A1" s="95" t="s">
        <v>449</v>
      </c>
      <c r="B1" s="96"/>
      <c r="C1" s="96"/>
      <c r="D1" s="97" t="s">
        <v>450</v>
      </c>
      <c r="E1" s="96"/>
      <c r="F1" s="96"/>
      <c r="G1" s="96"/>
      <c r="H1" s="96"/>
      <c r="I1" s="96"/>
    </row>
    <row r="2" spans="1:9" x14ac:dyDescent="0.25">
      <c r="A2" s="96"/>
      <c r="B2" s="98" t="s">
        <v>451</v>
      </c>
      <c r="C2" s="98" t="s">
        <v>452</v>
      </c>
      <c r="D2" s="98" t="s">
        <v>453</v>
      </c>
      <c r="E2" s="98" t="s">
        <v>454</v>
      </c>
      <c r="F2" s="98" t="s">
        <v>455</v>
      </c>
      <c r="G2" s="98" t="s">
        <v>456</v>
      </c>
      <c r="H2" s="98" t="s">
        <v>457</v>
      </c>
      <c r="I2" s="95" t="s">
        <v>458</v>
      </c>
    </row>
    <row r="3" spans="1:9" x14ac:dyDescent="0.25">
      <c r="A3" s="96" t="s">
        <v>459</v>
      </c>
      <c r="B3" s="99">
        <v>274200</v>
      </c>
      <c r="C3" s="99">
        <v>200000</v>
      </c>
      <c r="D3" s="100">
        <v>125000</v>
      </c>
      <c r="E3" s="99"/>
      <c r="F3" s="96"/>
      <c r="G3" s="96"/>
      <c r="H3" s="96"/>
      <c r="I3" s="101">
        <v>722950</v>
      </c>
    </row>
    <row r="4" spans="1:9" x14ac:dyDescent="0.25">
      <c r="A4" s="96" t="s">
        <v>460</v>
      </c>
      <c r="B4" s="96"/>
      <c r="C4" s="96"/>
      <c r="D4" s="100">
        <v>259042</v>
      </c>
      <c r="E4" s="99"/>
      <c r="F4" s="99"/>
      <c r="G4" s="99"/>
      <c r="H4" s="99"/>
      <c r="I4" s="101">
        <v>1378500</v>
      </c>
    </row>
    <row r="5" spans="1:9" x14ac:dyDescent="0.25">
      <c r="A5" s="96" t="s">
        <v>461</v>
      </c>
      <c r="B5" s="99">
        <v>291667</v>
      </c>
      <c r="C5" s="99">
        <v>150000</v>
      </c>
      <c r="D5" s="100">
        <v>125000</v>
      </c>
      <c r="E5" s="96"/>
      <c r="F5" s="96"/>
      <c r="G5" s="96"/>
      <c r="H5" s="96"/>
      <c r="I5" s="101">
        <v>566667</v>
      </c>
    </row>
    <row r="6" spans="1:9" ht="26.25" x14ac:dyDescent="0.25">
      <c r="A6" s="96" t="s">
        <v>462</v>
      </c>
      <c r="B6" s="99">
        <v>240000</v>
      </c>
      <c r="C6" s="99">
        <v>127500</v>
      </c>
      <c r="D6" s="100">
        <v>100000</v>
      </c>
      <c r="E6" s="96"/>
      <c r="F6" s="96"/>
      <c r="G6" s="96"/>
      <c r="H6" s="96"/>
      <c r="I6" s="101">
        <v>467500</v>
      </c>
    </row>
    <row r="7" spans="1:9" x14ac:dyDescent="0.25">
      <c r="A7" s="96" t="s">
        <v>463</v>
      </c>
      <c r="B7" s="96"/>
      <c r="C7" s="96"/>
      <c r="D7" s="96"/>
      <c r="E7" s="99"/>
      <c r="F7" s="99"/>
      <c r="G7" s="99"/>
      <c r="H7" s="99"/>
      <c r="I7" s="101">
        <v>525000</v>
      </c>
    </row>
    <row r="8" spans="1:9" ht="15.75" thickBot="1" x14ac:dyDescent="0.3">
      <c r="A8" s="96"/>
      <c r="B8" s="102">
        <v>805867</v>
      </c>
      <c r="C8" s="102">
        <v>477500</v>
      </c>
      <c r="D8" s="102">
        <v>609042</v>
      </c>
      <c r="E8" s="102">
        <f>SUM(E3:E7)</f>
        <v>0</v>
      </c>
      <c r="F8" s="102">
        <f t="shared" ref="F8:H8" si="0">SUM(F3:F7)</f>
        <v>0</v>
      </c>
      <c r="G8" s="102">
        <f t="shared" si="0"/>
        <v>0</v>
      </c>
      <c r="H8" s="102">
        <f t="shared" si="0"/>
        <v>0</v>
      </c>
      <c r="I8" s="101">
        <v>3660617</v>
      </c>
    </row>
    <row r="9" spans="1:9" ht="15.75" thickTop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4292B-B787-4FAC-983A-9738C371D445}">
  <sheetPr codeName="Sheet3"/>
  <dimension ref="A1:A23"/>
  <sheetViews>
    <sheetView workbookViewId="0">
      <selection activeCell="A3" sqref="A3:A23"/>
    </sheetView>
  </sheetViews>
  <sheetFormatPr defaultRowHeight="15" x14ac:dyDescent="0.25"/>
  <cols>
    <col min="1" max="1" width="166.28515625" customWidth="1"/>
  </cols>
  <sheetData>
    <row r="1" spans="1:1" ht="18.75" x14ac:dyDescent="0.3">
      <c r="A1" s="8" t="s">
        <v>148</v>
      </c>
    </row>
    <row r="2" spans="1:1" ht="15.75" thickBot="1" x14ac:dyDescent="0.3"/>
    <row r="3" spans="1:1" x14ac:dyDescent="0.25">
      <c r="A3" s="170" t="s">
        <v>304</v>
      </c>
    </row>
    <row r="4" spans="1:1" x14ac:dyDescent="0.25">
      <c r="A4" s="171"/>
    </row>
    <row r="5" spans="1:1" x14ac:dyDescent="0.25">
      <c r="A5" s="171"/>
    </row>
    <row r="6" spans="1:1" x14ac:dyDescent="0.25">
      <c r="A6" s="171"/>
    </row>
    <row r="7" spans="1:1" x14ac:dyDescent="0.25">
      <c r="A7" s="171"/>
    </row>
    <row r="8" spans="1:1" x14ac:dyDescent="0.25">
      <c r="A8" s="171"/>
    </row>
    <row r="9" spans="1:1" x14ac:dyDescent="0.25">
      <c r="A9" s="171"/>
    </row>
    <row r="10" spans="1:1" x14ac:dyDescent="0.25">
      <c r="A10" s="171"/>
    </row>
    <row r="11" spans="1:1" x14ac:dyDescent="0.25">
      <c r="A11" s="171"/>
    </row>
    <row r="12" spans="1:1" x14ac:dyDescent="0.25">
      <c r="A12" s="171"/>
    </row>
    <row r="13" spans="1:1" x14ac:dyDescent="0.25">
      <c r="A13" s="171"/>
    </row>
    <row r="14" spans="1:1" x14ac:dyDescent="0.25">
      <c r="A14" s="171"/>
    </row>
    <row r="15" spans="1:1" x14ac:dyDescent="0.25">
      <c r="A15" s="171"/>
    </row>
    <row r="16" spans="1:1" x14ac:dyDescent="0.25">
      <c r="A16" s="171"/>
    </row>
    <row r="17" spans="1:1" x14ac:dyDescent="0.25">
      <c r="A17" s="171"/>
    </row>
    <row r="18" spans="1:1" x14ac:dyDescent="0.25">
      <c r="A18" s="171"/>
    </row>
    <row r="19" spans="1:1" x14ac:dyDescent="0.25">
      <c r="A19" s="171"/>
    </row>
    <row r="20" spans="1:1" x14ac:dyDescent="0.25">
      <c r="A20" s="171"/>
    </row>
    <row r="21" spans="1:1" x14ac:dyDescent="0.25">
      <c r="A21" s="171"/>
    </row>
    <row r="22" spans="1:1" x14ac:dyDescent="0.25">
      <c r="A22" s="171"/>
    </row>
    <row r="23" spans="1:1" ht="152.25" customHeight="1" thickBot="1" x14ac:dyDescent="0.3">
      <c r="A23" s="172"/>
    </row>
  </sheetData>
  <mergeCells count="1">
    <mergeCell ref="A3:A23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</vt:lpstr>
      <vt:lpstr>DETAIL</vt:lpstr>
      <vt:lpstr>Staff</vt:lpstr>
      <vt:lpstr>Vendors</vt:lpstr>
      <vt:lpstr>FUNDRAISING</vt:lpstr>
      <vt:lpstr>Budget Narrative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Nichols</dc:creator>
  <cp:lastModifiedBy>Anne Nichols</cp:lastModifiedBy>
  <cp:lastPrinted>2024-05-23T14:46:41Z</cp:lastPrinted>
  <dcterms:created xsi:type="dcterms:W3CDTF">2024-04-19T02:11:00Z</dcterms:created>
  <dcterms:modified xsi:type="dcterms:W3CDTF">2024-06-24T17:25:14Z</dcterms:modified>
</cp:coreProperties>
</file>