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hared drives\Business Services\Insurance\FY2025\Gallagher\"/>
    </mc:Choice>
  </mc:AlternateContent>
  <xr:revisionPtr revIDLastSave="0" documentId="13_ncr:1_{80209F80-7A7F-45D5-A25F-721633F592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H21" i="1"/>
  <c r="G21" i="1"/>
  <c r="G17" i="1" l="1"/>
  <c r="H16" i="1"/>
  <c r="G24" i="1"/>
  <c r="H18" i="1"/>
  <c r="H23" i="1"/>
  <c r="H13" i="1"/>
  <c r="H10" i="1"/>
  <c r="I4" i="1"/>
  <c r="H4" i="1"/>
  <c r="I24" i="1" l="1"/>
  <c r="F24" i="1" l="1"/>
  <c r="H24" i="1" s="1"/>
  <c r="E24" i="1" l="1"/>
  <c r="H19" i="1" l="1"/>
  <c r="H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Carlton</author>
  </authors>
  <commentList>
    <comment ref="G13" authorId="0" shapeId="0" xr:uid="{08B1967F-98CA-484B-8CAF-B8181DBF1D09}">
      <text>
        <r>
          <rPr>
            <b/>
            <sz val="9"/>
            <color indexed="81"/>
            <rFont val="Tahoma"/>
            <family val="2"/>
          </rPr>
          <t>Anthony Carlton:</t>
        </r>
        <r>
          <rPr>
            <sz val="9"/>
            <color indexed="81"/>
            <rFont val="Tahoma"/>
            <family val="2"/>
          </rPr>
          <t xml:space="preserve">
Estimates as we are expecting renewal quote on Monday.</t>
        </r>
      </text>
    </comment>
  </commentList>
</comments>
</file>

<file path=xl/sharedStrings.xml><?xml version="1.0" encoding="utf-8"?>
<sst xmlns="http://schemas.openxmlformats.org/spreadsheetml/2006/main" count="127" uniqueCount="65">
  <si>
    <t>COVERAGE</t>
  </si>
  <si>
    <t>CARRIER</t>
  </si>
  <si>
    <t>LIMITS</t>
  </si>
  <si>
    <t>PACKAGE -</t>
  </si>
  <si>
    <t>General Liability</t>
  </si>
  <si>
    <t>Automobile Liability</t>
  </si>
  <si>
    <t xml:space="preserve">Umbrella </t>
  </si>
  <si>
    <t>NIAC</t>
  </si>
  <si>
    <t>"     "</t>
  </si>
  <si>
    <t>$1M/$3M</t>
  </si>
  <si>
    <t>Sexual Abuse &amp; Molestation</t>
  </si>
  <si>
    <t>$2M/$5M</t>
  </si>
  <si>
    <t>Cyber Liability</t>
  </si>
  <si>
    <t>Fiduciary Liability</t>
  </si>
  <si>
    <t>Crime</t>
  </si>
  <si>
    <t>Deadly Weapon Protection</t>
  </si>
  <si>
    <t>Indian Harbor Ins. Company</t>
  </si>
  <si>
    <t>Beazley</t>
  </si>
  <si>
    <t>Lloyds via Evolve</t>
  </si>
  <si>
    <t>Travelers Ins. Co.</t>
  </si>
  <si>
    <t>Hanover Ins. Co.</t>
  </si>
  <si>
    <t>$50K Max per Student Injury/
$25K Max per Camper/Volunteer Injury</t>
  </si>
  <si>
    <t>Sport Liability -</t>
  </si>
  <si>
    <t>Accelerant Specialty</t>
  </si>
  <si>
    <t>$1,000,000 Per Occurrence / 
$3,000,000 General Aggregate</t>
  </si>
  <si>
    <t>Accident Protection</t>
  </si>
  <si>
    <t xml:space="preserve">AXIS Insurance </t>
  </si>
  <si>
    <t>$50,000 Max Medical Expense /
$1,000,000 Aggregate Limit</t>
  </si>
  <si>
    <t>Excess Liability</t>
  </si>
  <si>
    <t xml:space="preserve">$4,000,000 excess of underlying </t>
  </si>
  <si>
    <t>Included</t>
  </si>
  <si>
    <t>% of change</t>
  </si>
  <si>
    <t xml:space="preserve">Educators Legal Liability </t>
  </si>
  <si>
    <t>Employment Practices Liabiilty and Third Party Liability</t>
  </si>
  <si>
    <t>"      "       "</t>
  </si>
  <si>
    <t>Catastrophic Student Accident</t>
  </si>
  <si>
    <t>Pollution Liability</t>
  </si>
  <si>
    <t>$1M Per Occurrence /
$1M Annual Aggregate</t>
  </si>
  <si>
    <t>Lloyds (22.23) /
Admiral (23.24)</t>
  </si>
  <si>
    <t>United States 
Fire Ins. Co.</t>
  </si>
  <si>
    <t>Mutual of Omaha</t>
  </si>
  <si>
    <t>$500,000 Catastrophic Cash Benefit Maximum Benefit Amount/
$7,500,000 Medical Expense Benefit Maximum Amount</t>
  </si>
  <si>
    <t>$4,000,000 / 
$2,000,000 excess SAM</t>
  </si>
  <si>
    <t xml:space="preserve"> </t>
  </si>
  <si>
    <r>
      <t>TOTAL</t>
    </r>
    <r>
      <rPr>
        <b/>
        <sz val="11"/>
        <color rgb="FFFF0000"/>
        <rFont val="Calibri"/>
        <family val="2"/>
        <scheme val="minor"/>
      </rPr>
      <t xml:space="preserve"> NET </t>
    </r>
    <r>
      <rPr>
        <b/>
        <sz val="11"/>
        <color theme="1"/>
        <rFont val="Calibri"/>
        <family val="2"/>
        <scheme val="minor"/>
      </rPr>
      <t>PREMIUM
(including all Fees, SL Tax &amp; Fees)</t>
    </r>
  </si>
  <si>
    <t>22-23</t>
  </si>
  <si>
    <t>23-24</t>
  </si>
  <si>
    <t>TOTAL PREMIUMS*</t>
  </si>
  <si>
    <t>$1M</t>
  </si>
  <si>
    <t>$3M</t>
  </si>
  <si>
    <t xml:space="preserve">TRIA  Additional Premium </t>
  </si>
  <si>
    <t>Not Applicable</t>
  </si>
  <si>
    <t>Basic Student Accident</t>
  </si>
  <si>
    <t>$5,000,000 / 
$2,000,000 excess SAM</t>
  </si>
  <si>
    <t>NonProfits Insurance Alliance of California (NIAC)</t>
  </si>
  <si>
    <t>Various per location - Property
$1,000,000 per occurrence -  General Liability
$5,000,000 Umbrella</t>
  </si>
  <si>
    <t>Property</t>
  </si>
  <si>
    <t>BPP - various per location</t>
  </si>
  <si>
    <t xml:space="preserve">Included </t>
  </si>
  <si>
    <t>Excess Sexual Abuse and Molestation Liability (SML)</t>
  </si>
  <si>
    <t>Syndicate 2623/623 at Lloyd's</t>
  </si>
  <si>
    <t xml:space="preserve">$2M Excess of $3M  </t>
  </si>
  <si>
    <t>Summary of Insurance Premiums 24-25</t>
  </si>
  <si>
    <t>24-25</t>
  </si>
  <si>
    <t>22-23, 23-24, &amp;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</si>
</sst>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%"/>
    <numFmt numFmtId="167" formatCode="_(&quot;$&quot;* #,##0.0000_);_(&quot;$&quot;* \(#,##0.00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4" fontId="0" fillId="0" borderId="0" xfId="1" applyFont="1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44" fontId="0" fillId="0" borderId="1" xfId="1" applyFont="1" applyBorder="1"/>
    <xf numFmtId="164" fontId="0" fillId="0" borderId="1" xfId="1" applyNumberFormat="1" applyFont="1" applyBorder="1" applyAlignment="1">
      <alignment horizontal="center"/>
    </xf>
    <xf numFmtId="164" fontId="0" fillId="0" borderId="1" xfId="1" applyNumberFormat="1" applyFont="1" applyBorder="1"/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right" vertical="center" wrapText="1"/>
    </xf>
    <xf numFmtId="44" fontId="0" fillId="0" borderId="1" xfId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44" fontId="0" fillId="0" borderId="0" xfId="0" applyNumberFormat="1"/>
    <xf numFmtId="164" fontId="0" fillId="0" borderId="1" xfId="1" applyNumberFormat="1" applyFont="1" applyBorder="1" applyAlignment="1">
      <alignment horizontal="right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4" fontId="0" fillId="0" borderId="1" xfId="1" applyFont="1" applyBorder="1" applyAlignment="1">
      <alignment vertical="center" wrapText="1"/>
    </xf>
    <xf numFmtId="44" fontId="0" fillId="0" borderId="1" xfId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4" fontId="0" fillId="0" borderId="5" xfId="1" applyNumberFormat="1" applyFont="1" applyBorder="1" applyAlignment="1">
      <alignment horizontal="right" wrapText="1"/>
    </xf>
    <xf numFmtId="44" fontId="0" fillId="0" borderId="5" xfId="1" applyFont="1" applyBorder="1" applyAlignment="1">
      <alignment vertical="center" wrapText="1"/>
    </xf>
    <xf numFmtId="44" fontId="2" fillId="0" borderId="9" xfId="1" applyFont="1" applyBorder="1"/>
    <xf numFmtId="44" fontId="2" fillId="0" borderId="0" xfId="0" applyNumberFormat="1" applyFont="1"/>
    <xf numFmtId="164" fontId="0" fillId="0" borderId="1" xfId="1" applyNumberFormat="1" applyFont="1" applyBorder="1" applyAlignment="1">
      <alignment horizontal="left"/>
    </xf>
    <xf numFmtId="164" fontId="0" fillId="0" borderId="1" xfId="1" applyNumberFormat="1" applyFont="1" applyBorder="1" applyAlignment="1">
      <alignment horizontal="left" wrapText="1"/>
    </xf>
    <xf numFmtId="164" fontId="0" fillId="0" borderId="1" xfId="1" applyNumberFormat="1" applyFont="1" applyBorder="1" applyAlignment="1">
      <alignment horizontal="left" vertical="center" wrapText="1"/>
    </xf>
    <xf numFmtId="164" fontId="0" fillId="0" borderId="5" xfId="1" applyNumberFormat="1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8" fontId="0" fillId="0" borderId="5" xfId="0" applyNumberFormat="1" applyBorder="1" applyAlignment="1">
      <alignment horizontal="center" vertical="center" wrapText="1"/>
    </xf>
    <xf numFmtId="9" fontId="0" fillId="0" borderId="0" xfId="2" applyFont="1"/>
    <xf numFmtId="44" fontId="1" fillId="0" borderId="1" xfId="1" applyFont="1" applyFill="1" applyBorder="1" applyAlignment="1">
      <alignment vertical="center" wrapText="1"/>
    </xf>
    <xf numFmtId="44" fontId="0" fillId="0" borderId="1" xfId="1" applyFont="1" applyFill="1" applyBorder="1" applyAlignment="1">
      <alignment vertical="center" wrapText="1"/>
    </xf>
    <xf numFmtId="8" fontId="0" fillId="0" borderId="1" xfId="0" applyNumberFormat="1" applyBorder="1" applyAlignment="1">
      <alignment horizontal="center" vertical="center" wrapText="1"/>
    </xf>
    <xf numFmtId="8" fontId="2" fillId="0" borderId="9" xfId="1" applyNumberFormat="1" applyFont="1" applyBorder="1"/>
    <xf numFmtId="44" fontId="0" fillId="0" borderId="1" xfId="1" applyFont="1" applyBorder="1" applyAlignment="1">
      <alignment vertical="center"/>
    </xf>
    <xf numFmtId="44" fontId="2" fillId="0" borderId="9" xfId="1" applyFont="1" applyFill="1" applyBorder="1"/>
    <xf numFmtId="9" fontId="0" fillId="3" borderId="1" xfId="2" applyFont="1" applyFill="1" applyBorder="1" applyAlignment="1">
      <alignment horizontal="center" vertical="center" wrapText="1"/>
    </xf>
    <xf numFmtId="44" fontId="0" fillId="3" borderId="10" xfId="1" applyFont="1" applyFill="1" applyBorder="1" applyAlignment="1">
      <alignment horizontal="center"/>
    </xf>
    <xf numFmtId="9" fontId="0" fillId="3" borderId="11" xfId="2" applyFont="1" applyFill="1" applyBorder="1" applyAlignment="1">
      <alignment horizontal="center"/>
    </xf>
    <xf numFmtId="9" fontId="0" fillId="3" borderId="11" xfId="2" applyFont="1" applyFill="1" applyBorder="1" applyAlignment="1">
      <alignment horizontal="center" vertical="center" wrapText="1"/>
    </xf>
    <xf numFmtId="9" fontId="0" fillId="3" borderId="9" xfId="2" applyFont="1" applyFill="1" applyBorder="1" applyAlignment="1">
      <alignment horizontal="center"/>
    </xf>
    <xf numFmtId="44" fontId="0" fillId="4" borderId="1" xfId="1" applyFont="1" applyFill="1" applyBorder="1" applyAlignment="1">
      <alignment vertical="center"/>
    </xf>
    <xf numFmtId="10" fontId="3" fillId="0" borderId="5" xfId="2" applyNumberFormat="1" applyFont="1" applyBorder="1" applyAlignment="1">
      <alignment horizontal="center" vertical="center" wrapText="1"/>
    </xf>
    <xf numFmtId="10" fontId="6" fillId="4" borderId="1" xfId="2" applyNumberFormat="1" applyFont="1" applyFill="1" applyBorder="1" applyAlignment="1">
      <alignment horizontal="center" vertical="center"/>
    </xf>
    <xf numFmtId="10" fontId="2" fillId="0" borderId="9" xfId="2" applyNumberFormat="1" applyFont="1" applyFill="1" applyBorder="1" applyAlignment="1">
      <alignment horizontal="center"/>
    </xf>
    <xf numFmtId="44" fontId="0" fillId="0" borderId="1" xfId="1" applyFont="1" applyFill="1" applyBorder="1"/>
    <xf numFmtId="165" fontId="0" fillId="0" borderId="0" xfId="0" applyNumberFormat="1"/>
    <xf numFmtId="166" fontId="6" fillId="0" borderId="1" xfId="2" applyNumberFormat="1" applyFont="1" applyFill="1" applyBorder="1" applyAlignment="1">
      <alignment horizontal="center"/>
    </xf>
    <xf numFmtId="166" fontId="0" fillId="0" borderId="1" xfId="2" applyNumberFormat="1" applyFont="1" applyBorder="1" applyAlignment="1">
      <alignment horizontal="center"/>
    </xf>
    <xf numFmtId="166" fontId="3" fillId="0" borderId="1" xfId="2" applyNumberFormat="1" applyFont="1" applyFill="1" applyBorder="1" applyAlignment="1">
      <alignment horizontal="center"/>
    </xf>
    <xf numFmtId="166" fontId="3" fillId="0" borderId="1" xfId="2" applyNumberFormat="1" applyFont="1" applyBorder="1" applyAlignment="1">
      <alignment horizontal="center" vertical="center" wrapText="1"/>
    </xf>
    <xf numFmtId="166" fontId="0" fillId="0" borderId="1" xfId="2" applyNumberFormat="1" applyFont="1" applyFill="1" applyBorder="1" applyAlignment="1">
      <alignment horizontal="center" vertical="center" wrapText="1"/>
    </xf>
    <xf numFmtId="166" fontId="6" fillId="0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44" fontId="0" fillId="0" borderId="0" xfId="1" applyFont="1" applyFill="1" applyBorder="1"/>
    <xf numFmtId="44" fontId="9" fillId="0" borderId="0" xfId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7"/>
  <sheetViews>
    <sheetView tabSelected="1" topLeftCell="A10" workbookViewId="0">
      <selection activeCell="C14" sqref="C14"/>
    </sheetView>
  </sheetViews>
  <sheetFormatPr defaultRowHeight="15" x14ac:dyDescent="0.25"/>
  <cols>
    <col min="1" max="1" width="46.85546875" customWidth="1"/>
    <col min="2" max="2" width="28.7109375" style="1" customWidth="1"/>
    <col min="3" max="3" width="43" customWidth="1"/>
    <col min="4" max="4" width="36" hidden="1" customWidth="1"/>
    <col min="5" max="5" width="14.42578125" customWidth="1"/>
    <col min="6" max="7" width="14.140625" customWidth="1"/>
    <col min="8" max="8" width="15.140625" customWidth="1"/>
    <col min="9" max="9" width="14.28515625" bestFit="1" customWidth="1"/>
    <col min="10" max="11" width="12.5703125" bestFit="1" customWidth="1"/>
    <col min="12" max="12" width="11.5703125" bestFit="1" customWidth="1"/>
    <col min="14" max="14" width="12.5703125" bestFit="1" customWidth="1"/>
    <col min="15" max="15" width="9.7109375" bestFit="1" customWidth="1"/>
  </cols>
  <sheetData>
    <row r="1" spans="1:15" ht="23.25" x14ac:dyDescent="0.35">
      <c r="A1" s="69" t="s">
        <v>62</v>
      </c>
      <c r="B1" s="70"/>
      <c r="C1" s="70"/>
      <c r="D1" s="70"/>
      <c r="E1" s="70"/>
      <c r="F1" s="70"/>
      <c r="G1" s="70"/>
      <c r="H1" s="70"/>
      <c r="I1" s="71"/>
    </row>
    <row r="2" spans="1:15" s="2" customFormat="1" ht="45" x14ac:dyDescent="0.25">
      <c r="A2" s="19"/>
      <c r="B2" s="20"/>
      <c r="C2" s="62" t="s">
        <v>2</v>
      </c>
      <c r="D2" s="62"/>
      <c r="E2" s="63" t="s">
        <v>44</v>
      </c>
      <c r="F2" s="64"/>
      <c r="G2" s="64"/>
      <c r="H2" s="65"/>
      <c r="I2" s="33" t="s">
        <v>50</v>
      </c>
    </row>
    <row r="3" spans="1:15" s="2" customFormat="1" x14ac:dyDescent="0.25">
      <c r="A3" s="20" t="s">
        <v>0</v>
      </c>
      <c r="B3" s="20" t="s">
        <v>1</v>
      </c>
      <c r="C3" s="20" t="s">
        <v>64</v>
      </c>
      <c r="D3" s="20">
        <v>23.24</v>
      </c>
      <c r="E3" s="20" t="s">
        <v>45</v>
      </c>
      <c r="F3" s="20" t="s">
        <v>46</v>
      </c>
      <c r="G3" s="20" t="s">
        <v>63</v>
      </c>
      <c r="H3" s="20" t="s">
        <v>31</v>
      </c>
      <c r="I3" s="20"/>
    </row>
    <row r="4" spans="1:15" ht="48" customHeight="1" x14ac:dyDescent="0.25">
      <c r="A4" s="72" t="s">
        <v>3</v>
      </c>
      <c r="B4" s="11" t="s">
        <v>54</v>
      </c>
      <c r="C4" s="21" t="s">
        <v>55</v>
      </c>
      <c r="D4" s="8"/>
      <c r="E4" s="21">
        <v>184144.15</v>
      </c>
      <c r="F4" s="36">
        <v>187388.55</v>
      </c>
      <c r="G4" s="36">
        <v>197773.44999999998</v>
      </c>
      <c r="H4" s="58">
        <f>(G4-F4)/F4</f>
        <v>5.5419074431175198E-2</v>
      </c>
      <c r="I4" s="38">
        <f>315+1047+3336</f>
        <v>4698</v>
      </c>
      <c r="J4" s="35" t="s">
        <v>43</v>
      </c>
      <c r="N4" s="17"/>
    </row>
    <row r="5" spans="1:15" x14ac:dyDescent="0.25">
      <c r="A5" s="73" t="s">
        <v>56</v>
      </c>
      <c r="B5" s="7" t="s">
        <v>7</v>
      </c>
      <c r="C5" s="29" t="s">
        <v>57</v>
      </c>
      <c r="D5" s="9" t="s">
        <v>11</v>
      </c>
      <c r="E5" s="15" t="s">
        <v>30</v>
      </c>
      <c r="F5" s="15" t="s">
        <v>30</v>
      </c>
      <c r="G5" s="15" t="s">
        <v>30</v>
      </c>
      <c r="H5" s="43"/>
      <c r="I5" s="7" t="s">
        <v>58</v>
      </c>
      <c r="J5" s="3" t="s">
        <v>43</v>
      </c>
      <c r="K5" s="3"/>
      <c r="N5" s="17"/>
    </row>
    <row r="6" spans="1:15" x14ac:dyDescent="0.25">
      <c r="A6" s="73" t="s">
        <v>4</v>
      </c>
      <c r="B6" s="7" t="s">
        <v>8</v>
      </c>
      <c r="C6" s="29" t="s">
        <v>9</v>
      </c>
      <c r="D6" s="9" t="s">
        <v>9</v>
      </c>
      <c r="E6" s="15" t="s">
        <v>30</v>
      </c>
      <c r="F6" s="15" t="s">
        <v>30</v>
      </c>
      <c r="G6" s="15" t="s">
        <v>30</v>
      </c>
      <c r="H6" s="44"/>
      <c r="I6" s="7" t="s">
        <v>30</v>
      </c>
      <c r="J6" s="3"/>
      <c r="K6" s="3"/>
    </row>
    <row r="7" spans="1:15" x14ac:dyDescent="0.25">
      <c r="A7" s="73" t="s">
        <v>5</v>
      </c>
      <c r="B7" s="7" t="s">
        <v>8</v>
      </c>
      <c r="C7" s="29" t="s">
        <v>48</v>
      </c>
      <c r="D7" s="9">
        <v>1000001</v>
      </c>
      <c r="E7" s="15" t="s">
        <v>30</v>
      </c>
      <c r="F7" s="15" t="s">
        <v>30</v>
      </c>
      <c r="G7" s="15" t="s">
        <v>30</v>
      </c>
      <c r="H7" s="44"/>
      <c r="I7" s="7" t="s">
        <v>30</v>
      </c>
      <c r="J7" s="35" t="s">
        <v>43</v>
      </c>
      <c r="K7" s="3"/>
    </row>
    <row r="8" spans="1:15" ht="30" x14ac:dyDescent="0.25">
      <c r="A8" s="73" t="s">
        <v>6</v>
      </c>
      <c r="B8" s="7" t="s">
        <v>8</v>
      </c>
      <c r="C8" s="30" t="s">
        <v>53</v>
      </c>
      <c r="D8" s="23" t="s">
        <v>42</v>
      </c>
      <c r="E8" s="22" t="s">
        <v>30</v>
      </c>
      <c r="F8" s="22" t="s">
        <v>30</v>
      </c>
      <c r="G8" s="15" t="s">
        <v>30</v>
      </c>
      <c r="H8" s="45"/>
      <c r="I8" s="11" t="s">
        <v>30</v>
      </c>
      <c r="J8" s="3"/>
      <c r="K8" s="3"/>
      <c r="L8" s="52"/>
    </row>
    <row r="9" spans="1:15" x14ac:dyDescent="0.25">
      <c r="A9" s="73" t="s">
        <v>10</v>
      </c>
      <c r="B9" s="7" t="s">
        <v>8</v>
      </c>
      <c r="C9" s="29" t="s">
        <v>9</v>
      </c>
      <c r="D9" s="9" t="s">
        <v>9</v>
      </c>
      <c r="E9" s="15" t="s">
        <v>30</v>
      </c>
      <c r="F9" s="15" t="s">
        <v>30</v>
      </c>
      <c r="G9" s="15" t="s">
        <v>30</v>
      </c>
      <c r="H9" s="46"/>
      <c r="I9" s="7" t="s">
        <v>30</v>
      </c>
      <c r="J9" s="17"/>
      <c r="K9" s="3"/>
    </row>
    <row r="10" spans="1:15" x14ac:dyDescent="0.25">
      <c r="A10" s="72" t="s">
        <v>32</v>
      </c>
      <c r="B10" s="11" t="s">
        <v>16</v>
      </c>
      <c r="C10" s="29" t="s">
        <v>49</v>
      </c>
      <c r="D10" s="12">
        <v>3000000</v>
      </c>
      <c r="E10" s="21">
        <v>17927.3</v>
      </c>
      <c r="F10" s="37">
        <v>32090.53</v>
      </c>
      <c r="G10" s="37">
        <v>54425.39</v>
      </c>
      <c r="H10" s="57">
        <f>(G10-F10)/F10</f>
        <v>0.6959953606250816</v>
      </c>
      <c r="I10" s="11" t="s">
        <v>30</v>
      </c>
      <c r="J10" s="3"/>
      <c r="K10" s="3"/>
      <c r="N10" s="3"/>
      <c r="O10" s="59"/>
    </row>
    <row r="11" spans="1:15" ht="30" x14ac:dyDescent="0.25">
      <c r="A11" s="72" t="s">
        <v>33</v>
      </c>
      <c r="B11" s="11" t="s">
        <v>34</v>
      </c>
      <c r="C11" s="29" t="s">
        <v>49</v>
      </c>
      <c r="D11" s="12">
        <v>3000000</v>
      </c>
      <c r="E11" s="22" t="s">
        <v>30</v>
      </c>
      <c r="F11" s="22" t="s">
        <v>30</v>
      </c>
      <c r="G11" s="22" t="s">
        <v>30</v>
      </c>
      <c r="H11" s="42"/>
      <c r="I11" s="11" t="s">
        <v>30</v>
      </c>
      <c r="J11" s="17"/>
      <c r="K11" s="3"/>
      <c r="N11" s="3"/>
    </row>
    <row r="12" spans="1:15" x14ac:dyDescent="0.25">
      <c r="A12" s="72" t="s">
        <v>22</v>
      </c>
      <c r="B12" s="11"/>
      <c r="C12" s="31"/>
      <c r="D12" s="10"/>
      <c r="E12" s="8"/>
      <c r="F12" s="8"/>
      <c r="G12" s="8"/>
      <c r="H12" s="16"/>
      <c r="I12" s="11"/>
      <c r="J12" s="3"/>
      <c r="K12" s="3"/>
      <c r="N12" s="17"/>
    </row>
    <row r="13" spans="1:15" ht="38.25" customHeight="1" x14ac:dyDescent="0.25">
      <c r="A13" s="72" t="s">
        <v>4</v>
      </c>
      <c r="B13" s="11" t="s">
        <v>23</v>
      </c>
      <c r="C13" s="31" t="s">
        <v>24</v>
      </c>
      <c r="D13" s="14" t="s">
        <v>24</v>
      </c>
      <c r="E13" s="40">
        <v>34365</v>
      </c>
      <c r="F13" s="40">
        <v>33365</v>
      </c>
      <c r="G13" s="47">
        <v>35000</v>
      </c>
      <c r="H13" s="49">
        <f>(G13-F13)/F13</f>
        <v>4.9003446725610668E-2</v>
      </c>
      <c r="I13" s="11" t="s">
        <v>30</v>
      </c>
      <c r="J13" s="3"/>
      <c r="K13" s="61"/>
    </row>
    <row r="14" spans="1:15" ht="30" x14ac:dyDescent="0.25">
      <c r="A14" s="72" t="s">
        <v>25</v>
      </c>
      <c r="B14" s="11" t="s">
        <v>26</v>
      </c>
      <c r="C14" s="31" t="s">
        <v>27</v>
      </c>
      <c r="D14" s="14" t="s">
        <v>27</v>
      </c>
      <c r="E14" s="22" t="s">
        <v>30</v>
      </c>
      <c r="F14" s="22" t="s">
        <v>30</v>
      </c>
      <c r="G14" s="22" t="s">
        <v>30</v>
      </c>
      <c r="H14" s="42"/>
      <c r="I14" s="11" t="s">
        <v>30</v>
      </c>
      <c r="J14" s="17"/>
      <c r="K14" s="3"/>
    </row>
    <row r="15" spans="1:15" x14ac:dyDescent="0.25">
      <c r="A15" s="72" t="s">
        <v>28</v>
      </c>
      <c r="B15" s="11" t="s">
        <v>23</v>
      </c>
      <c r="C15" s="31" t="s">
        <v>29</v>
      </c>
      <c r="D15" s="14" t="s">
        <v>29</v>
      </c>
      <c r="E15" s="22" t="s">
        <v>30</v>
      </c>
      <c r="F15" s="22" t="s">
        <v>30</v>
      </c>
      <c r="G15" s="22" t="s">
        <v>30</v>
      </c>
      <c r="H15" s="42"/>
      <c r="I15" s="11" t="s">
        <v>30</v>
      </c>
      <c r="J15" s="17"/>
      <c r="K15" s="3"/>
    </row>
    <row r="16" spans="1:15" x14ac:dyDescent="0.25">
      <c r="A16" s="73" t="s">
        <v>12</v>
      </c>
      <c r="B16" s="7" t="s">
        <v>18</v>
      </c>
      <c r="C16" s="29" t="s">
        <v>48</v>
      </c>
      <c r="D16" s="9">
        <v>1000000</v>
      </c>
      <c r="E16" s="15">
        <v>19152.88</v>
      </c>
      <c r="F16" s="8">
        <v>16588.25</v>
      </c>
      <c r="G16" s="51">
        <v>15780.35</v>
      </c>
      <c r="H16" s="55">
        <f>(G16-F16)/F16</f>
        <v>-4.8703148312811757E-2</v>
      </c>
      <c r="I16" s="11" t="s">
        <v>30</v>
      </c>
      <c r="J16" s="17"/>
      <c r="K16" s="3"/>
    </row>
    <row r="17" spans="1:15" x14ac:dyDescent="0.25">
      <c r="A17" s="73" t="s">
        <v>13</v>
      </c>
      <c r="B17" s="7" t="s">
        <v>19</v>
      </c>
      <c r="C17" s="29" t="s">
        <v>48</v>
      </c>
      <c r="D17" s="10">
        <v>1000000</v>
      </c>
      <c r="E17" s="8">
        <v>1172.5</v>
      </c>
      <c r="F17" s="8">
        <v>1208.3800000000001</v>
      </c>
      <c r="G17" s="8">
        <f>1381*0.875</f>
        <v>1208.375</v>
      </c>
      <c r="H17" s="54">
        <f t="shared" ref="H17:H19" si="0">(F17-E17)/E17</f>
        <v>3.0601279317697322E-2</v>
      </c>
      <c r="I17" s="11" t="s">
        <v>30</v>
      </c>
      <c r="J17" s="17"/>
      <c r="K17" s="3"/>
      <c r="N17" s="17"/>
      <c r="O17" s="60"/>
    </row>
    <row r="18" spans="1:15" x14ac:dyDescent="0.25">
      <c r="A18" s="73" t="s">
        <v>59</v>
      </c>
      <c r="B18" s="7" t="s">
        <v>60</v>
      </c>
      <c r="C18" s="29" t="s">
        <v>61</v>
      </c>
      <c r="D18" s="10"/>
      <c r="E18" s="8">
        <v>206500</v>
      </c>
      <c r="F18" s="8">
        <v>190883</v>
      </c>
      <c r="G18" s="51">
        <v>198621.5</v>
      </c>
      <c r="H18" s="53">
        <f>(G18-F18)/F18</f>
        <v>4.0540540540540543E-2</v>
      </c>
      <c r="I18" s="11" t="s">
        <v>30</v>
      </c>
      <c r="J18" s="17"/>
      <c r="K18" s="3"/>
      <c r="N18" s="17"/>
    </row>
    <row r="19" spans="1:15" x14ac:dyDescent="0.25">
      <c r="A19" s="73" t="s">
        <v>14</v>
      </c>
      <c r="B19" s="7" t="s">
        <v>20</v>
      </c>
      <c r="C19" s="29" t="s">
        <v>48</v>
      </c>
      <c r="D19" s="10">
        <v>1000000</v>
      </c>
      <c r="E19" s="8">
        <v>3825</v>
      </c>
      <c r="F19" s="8">
        <v>3825</v>
      </c>
      <c r="G19" s="8">
        <v>3825</v>
      </c>
      <c r="H19" s="16">
        <f t="shared" si="0"/>
        <v>0</v>
      </c>
      <c r="I19" s="11" t="s">
        <v>51</v>
      </c>
      <c r="J19" s="17"/>
      <c r="K19" s="3"/>
    </row>
    <row r="20" spans="1:15" x14ac:dyDescent="0.25">
      <c r="A20" s="74" t="s">
        <v>15</v>
      </c>
      <c r="B20" s="13" t="s">
        <v>17</v>
      </c>
      <c r="C20" s="29" t="s">
        <v>48</v>
      </c>
      <c r="D20" s="10">
        <v>1000000</v>
      </c>
      <c r="E20" s="8">
        <v>4724.4399999999996</v>
      </c>
      <c r="F20" s="8">
        <v>5240.34</v>
      </c>
      <c r="G20" s="8">
        <v>5656.24</v>
      </c>
      <c r="H20" s="54">
        <f>(G20-F20)/F20</f>
        <v>7.9365079365079291E-2</v>
      </c>
      <c r="I20" s="11" t="s">
        <v>30</v>
      </c>
      <c r="J20" s="17"/>
      <c r="K20" s="3"/>
    </row>
    <row r="21" spans="1:15" ht="45" x14ac:dyDescent="0.25">
      <c r="A21" s="74" t="s">
        <v>52</v>
      </c>
      <c r="B21" s="11" t="s">
        <v>39</v>
      </c>
      <c r="C21" s="31" t="s">
        <v>21</v>
      </c>
      <c r="D21" s="14" t="s">
        <v>21</v>
      </c>
      <c r="E21" s="21">
        <v>3532.83</v>
      </c>
      <c r="F21" s="21">
        <v>3909.35</v>
      </c>
      <c r="G21" s="21">
        <f>1877+1837</f>
        <v>3714</v>
      </c>
      <c r="H21" s="56">
        <f>(G21-F21)/F21</f>
        <v>-4.9969943852558589E-2</v>
      </c>
      <c r="I21" s="11" t="s">
        <v>51</v>
      </c>
      <c r="J21" s="17"/>
      <c r="K21" s="3"/>
      <c r="O21" s="17"/>
    </row>
    <row r="22" spans="1:15" ht="60" x14ac:dyDescent="0.25">
      <c r="A22" s="72" t="s">
        <v>35</v>
      </c>
      <c r="B22" s="11" t="s">
        <v>40</v>
      </c>
      <c r="C22" s="30" t="s">
        <v>41</v>
      </c>
      <c r="D22" s="18" t="s">
        <v>41</v>
      </c>
      <c r="E22" s="22" t="s">
        <v>30</v>
      </c>
      <c r="F22" s="22" t="s">
        <v>30</v>
      </c>
      <c r="G22" s="22" t="s">
        <v>30</v>
      </c>
      <c r="H22" s="42"/>
      <c r="I22" s="11" t="s">
        <v>51</v>
      </c>
      <c r="K22" s="3"/>
    </row>
    <row r="23" spans="1:15" ht="30.75" thickBot="1" x14ac:dyDescent="0.3">
      <c r="A23" s="75" t="s">
        <v>36</v>
      </c>
      <c r="B23" s="24" t="s">
        <v>38</v>
      </c>
      <c r="C23" s="32" t="s">
        <v>37</v>
      </c>
      <c r="D23" s="25" t="s">
        <v>37</v>
      </c>
      <c r="E23" s="26">
        <v>6895.49</v>
      </c>
      <c r="F23" s="26">
        <v>6152.75</v>
      </c>
      <c r="G23" s="26">
        <v>6130.11</v>
      </c>
      <c r="H23" s="48">
        <f>(G23-F23)/F23</f>
        <v>-3.6796554386250581E-3</v>
      </c>
      <c r="I23" s="34">
        <v>65.36</v>
      </c>
      <c r="J23" s="3"/>
      <c r="K23" s="17"/>
    </row>
    <row r="24" spans="1:15" s="2" customFormat="1" ht="15.75" thickTop="1" x14ac:dyDescent="0.25">
      <c r="A24" s="66" t="s">
        <v>47</v>
      </c>
      <c r="B24" s="67"/>
      <c r="C24" s="67"/>
      <c r="D24" s="68"/>
      <c r="E24" s="27">
        <f>SUM(E4:E23)</f>
        <v>482239.58999999997</v>
      </c>
      <c r="F24" s="41">
        <f>SUM(F4:F23)</f>
        <v>480651.14999999997</v>
      </c>
      <c r="G24" s="41">
        <f>SUM(G4:G23)</f>
        <v>522134.41499999992</v>
      </c>
      <c r="H24" s="50">
        <f>(G24-F24)/F24</f>
        <v>8.6306388739525453E-2</v>
      </c>
      <c r="I24" s="39">
        <f>SUM(I4:I23)</f>
        <v>4763.3599999999997</v>
      </c>
      <c r="J24" s="28"/>
    </row>
    <row r="25" spans="1:15" x14ac:dyDescent="0.25">
      <c r="A25" s="6"/>
      <c r="C25" s="5"/>
      <c r="D25" s="4"/>
      <c r="E25" s="3"/>
      <c r="F25" s="3"/>
      <c r="G25" s="3"/>
      <c r="J25" s="17"/>
    </row>
    <row r="26" spans="1:15" x14ac:dyDescent="0.25">
      <c r="C26" s="5"/>
      <c r="D26" s="4"/>
      <c r="E26" s="3"/>
      <c r="F26" s="3"/>
      <c r="G26" s="3"/>
    </row>
    <row r="27" spans="1:15" x14ac:dyDescent="0.25">
      <c r="C27" s="5"/>
      <c r="D27" s="4"/>
      <c r="E27" s="4"/>
      <c r="F27" s="3"/>
      <c r="G27" s="3"/>
    </row>
    <row r="28" spans="1:15" x14ac:dyDescent="0.25">
      <c r="C28" s="5"/>
      <c r="D28" s="4"/>
      <c r="E28" s="4"/>
      <c r="F28" s="3"/>
      <c r="G28" s="3"/>
      <c r="J28" s="3"/>
    </row>
    <row r="29" spans="1:15" x14ac:dyDescent="0.25">
      <c r="C29" s="5"/>
      <c r="D29" s="4"/>
      <c r="E29" s="3"/>
      <c r="F29" s="3"/>
      <c r="G29" s="3"/>
      <c r="J29" s="3"/>
    </row>
    <row r="30" spans="1:15" x14ac:dyDescent="0.25">
      <c r="C30" s="5"/>
      <c r="D30" s="4"/>
      <c r="E30" s="3"/>
      <c r="F30" s="3"/>
      <c r="G30" s="3"/>
      <c r="J30" s="3"/>
    </row>
    <row r="31" spans="1:15" x14ac:dyDescent="0.25">
      <c r="C31" s="5"/>
      <c r="D31" s="4"/>
      <c r="E31" s="3"/>
      <c r="F31" s="3"/>
      <c r="G31" s="3"/>
      <c r="J31" s="3"/>
    </row>
    <row r="32" spans="1:15" x14ac:dyDescent="0.25">
      <c r="C32" s="5"/>
      <c r="D32" s="4"/>
      <c r="E32" s="3"/>
      <c r="F32" s="3"/>
      <c r="G32" s="3"/>
      <c r="J32" s="3"/>
    </row>
    <row r="33" spans="3:10" x14ac:dyDescent="0.25">
      <c r="C33" s="5"/>
      <c r="D33" s="4"/>
      <c r="E33" s="3"/>
      <c r="F33" s="3"/>
      <c r="G33" s="3"/>
      <c r="J33" s="3"/>
    </row>
    <row r="34" spans="3:10" x14ac:dyDescent="0.25">
      <c r="C34" s="5"/>
      <c r="D34" s="4"/>
      <c r="E34" s="3"/>
      <c r="F34" s="3"/>
      <c r="G34" s="3"/>
      <c r="J34" s="3"/>
    </row>
    <row r="35" spans="3:10" x14ac:dyDescent="0.25">
      <c r="C35" s="5"/>
      <c r="D35" s="4"/>
      <c r="E35" s="3"/>
      <c r="F35" s="3"/>
      <c r="G35" s="3"/>
      <c r="J35" s="3"/>
    </row>
    <row r="36" spans="3:10" x14ac:dyDescent="0.25">
      <c r="C36" s="5"/>
      <c r="D36" s="4"/>
      <c r="E36" s="3"/>
      <c r="F36" s="3"/>
      <c r="G36" s="3"/>
      <c r="J36" s="3"/>
    </row>
    <row r="37" spans="3:10" x14ac:dyDescent="0.25">
      <c r="C37" s="5"/>
      <c r="D37" s="4"/>
      <c r="E37" s="3"/>
      <c r="F37" s="3"/>
      <c r="G37" s="3"/>
    </row>
    <row r="38" spans="3:10" x14ac:dyDescent="0.25">
      <c r="C38" s="5"/>
      <c r="D38" s="4"/>
      <c r="E38" s="4"/>
      <c r="F38" s="3"/>
      <c r="G38" s="3"/>
    </row>
    <row r="39" spans="3:10" x14ac:dyDescent="0.25">
      <c r="C39" s="5"/>
      <c r="D39" s="4"/>
      <c r="E39" s="4"/>
      <c r="F39" s="3"/>
      <c r="G39" s="3"/>
    </row>
    <row r="40" spans="3:10" x14ac:dyDescent="0.25">
      <c r="C40" s="4"/>
      <c r="D40" s="4"/>
      <c r="E40" s="4"/>
      <c r="F40" s="3"/>
      <c r="G40" s="3"/>
    </row>
    <row r="41" spans="3:10" x14ac:dyDescent="0.25">
      <c r="C41" s="4"/>
      <c r="D41" s="4"/>
      <c r="E41" s="4"/>
      <c r="F41" s="3"/>
      <c r="G41" s="3"/>
    </row>
    <row r="42" spans="3:10" x14ac:dyDescent="0.25">
      <c r="C42" s="4"/>
      <c r="D42" s="4"/>
      <c r="E42" s="4"/>
      <c r="F42" s="3"/>
      <c r="G42" s="3"/>
    </row>
    <row r="43" spans="3:10" x14ac:dyDescent="0.25">
      <c r="C43" s="4"/>
      <c r="D43" s="4"/>
      <c r="E43" s="4"/>
      <c r="F43" s="3"/>
      <c r="G43" s="3"/>
    </row>
    <row r="44" spans="3:10" x14ac:dyDescent="0.25">
      <c r="C44" s="4"/>
      <c r="D44" s="4"/>
      <c r="E44" s="4"/>
      <c r="F44" s="3"/>
      <c r="G44" s="3"/>
    </row>
    <row r="45" spans="3:10" x14ac:dyDescent="0.25">
      <c r="C45" s="4"/>
      <c r="D45" s="4"/>
      <c r="E45" s="4"/>
      <c r="F45" s="3"/>
      <c r="G45" s="3"/>
    </row>
    <row r="46" spans="3:10" x14ac:dyDescent="0.25">
      <c r="C46" s="4"/>
      <c r="D46" s="4"/>
      <c r="E46" s="4"/>
      <c r="F46" s="3"/>
      <c r="G46" s="3"/>
    </row>
    <row r="47" spans="3:10" x14ac:dyDescent="0.25">
      <c r="C47" s="4"/>
      <c r="D47" s="4"/>
      <c r="E47" s="4"/>
      <c r="F47" s="3"/>
      <c r="G47" s="3"/>
    </row>
    <row r="48" spans="3:10" x14ac:dyDescent="0.25">
      <c r="C48" s="4"/>
      <c r="D48" s="4"/>
      <c r="E48" s="4"/>
      <c r="F48" s="3"/>
      <c r="G48" s="3"/>
    </row>
    <row r="49" spans="3:7" x14ac:dyDescent="0.25">
      <c r="C49" s="4"/>
      <c r="D49" s="4"/>
      <c r="E49" s="4"/>
      <c r="F49" s="3"/>
      <c r="G49" s="3"/>
    </row>
    <row r="50" spans="3:7" x14ac:dyDescent="0.25">
      <c r="C50" s="4"/>
      <c r="D50" s="4"/>
      <c r="E50" s="4"/>
      <c r="F50" s="3"/>
      <c r="G50" s="3"/>
    </row>
    <row r="51" spans="3:7" x14ac:dyDescent="0.25">
      <c r="C51" s="4"/>
      <c r="D51" s="4"/>
      <c r="E51" s="4"/>
      <c r="F51" s="3"/>
      <c r="G51" s="3"/>
    </row>
    <row r="52" spans="3:7" x14ac:dyDescent="0.25">
      <c r="C52" s="4"/>
      <c r="D52" s="4"/>
      <c r="E52" s="4"/>
      <c r="F52" s="3"/>
      <c r="G52" s="3"/>
    </row>
    <row r="53" spans="3:7" x14ac:dyDescent="0.25">
      <c r="C53" s="4"/>
      <c r="D53" s="4"/>
      <c r="E53" s="4"/>
      <c r="F53" s="3"/>
      <c r="G53" s="3"/>
    </row>
    <row r="54" spans="3:7" x14ac:dyDescent="0.25">
      <c r="C54" s="4"/>
      <c r="D54" s="4"/>
      <c r="E54" s="4"/>
      <c r="F54" s="3"/>
      <c r="G54" s="3"/>
    </row>
    <row r="55" spans="3:7" x14ac:dyDescent="0.25">
      <c r="C55" s="4"/>
      <c r="D55" s="4"/>
      <c r="E55" s="4"/>
    </row>
    <row r="56" spans="3:7" x14ac:dyDescent="0.25">
      <c r="C56" s="4"/>
      <c r="D56" s="4"/>
      <c r="E56" s="4"/>
    </row>
    <row r="57" spans="3:7" x14ac:dyDescent="0.25">
      <c r="C57" s="4"/>
      <c r="D57" s="4"/>
      <c r="E57" s="4"/>
    </row>
    <row r="58" spans="3:7" x14ac:dyDescent="0.25">
      <c r="C58" s="4"/>
      <c r="D58" s="4"/>
      <c r="E58" s="4"/>
    </row>
    <row r="59" spans="3:7" x14ac:dyDescent="0.25">
      <c r="C59" s="4"/>
      <c r="D59" s="4"/>
      <c r="E59" s="4"/>
    </row>
    <row r="60" spans="3:7" x14ac:dyDescent="0.25">
      <c r="C60" s="4"/>
      <c r="D60" s="4"/>
      <c r="E60" s="4"/>
    </row>
    <row r="61" spans="3:7" x14ac:dyDescent="0.25">
      <c r="C61" s="4"/>
      <c r="D61" s="4"/>
      <c r="E61" s="4"/>
    </row>
    <row r="62" spans="3:7" x14ac:dyDescent="0.25">
      <c r="C62" s="4"/>
      <c r="D62" s="4"/>
      <c r="E62" s="4"/>
    </row>
    <row r="63" spans="3:7" x14ac:dyDescent="0.25">
      <c r="C63" s="4"/>
      <c r="D63" s="4"/>
      <c r="E63" s="4"/>
    </row>
    <row r="64" spans="3:7" x14ac:dyDescent="0.25">
      <c r="C64" s="4"/>
      <c r="D64" s="4"/>
      <c r="E64" s="4"/>
    </row>
    <row r="65" spans="3:5" x14ac:dyDescent="0.25">
      <c r="C65" s="4"/>
      <c r="D65" s="4"/>
      <c r="E65" s="4"/>
    </row>
    <row r="66" spans="3:5" x14ac:dyDescent="0.25">
      <c r="C66" s="3"/>
      <c r="D66" s="3"/>
    </row>
    <row r="67" spans="3:5" x14ac:dyDescent="0.25">
      <c r="C67" s="3"/>
      <c r="D67" s="3"/>
    </row>
    <row r="68" spans="3:5" x14ac:dyDescent="0.25">
      <c r="C68" s="3"/>
      <c r="D68" s="3"/>
    </row>
    <row r="69" spans="3:5" x14ac:dyDescent="0.25">
      <c r="C69" s="3"/>
      <c r="D69" s="3"/>
    </row>
    <row r="70" spans="3:5" x14ac:dyDescent="0.25">
      <c r="C70" s="3"/>
      <c r="D70" s="3"/>
    </row>
    <row r="71" spans="3:5" x14ac:dyDescent="0.25">
      <c r="C71" s="3"/>
      <c r="D71" s="3"/>
    </row>
    <row r="72" spans="3:5" x14ac:dyDescent="0.25">
      <c r="C72" s="3"/>
      <c r="D72" s="3"/>
    </row>
    <row r="73" spans="3:5" x14ac:dyDescent="0.25">
      <c r="C73" s="3"/>
      <c r="D73" s="3"/>
    </row>
    <row r="74" spans="3:5" x14ac:dyDescent="0.25">
      <c r="C74" s="3"/>
      <c r="D74" s="3"/>
    </row>
    <row r="75" spans="3:5" x14ac:dyDescent="0.25">
      <c r="C75" s="3"/>
      <c r="D75" s="3"/>
    </row>
    <row r="76" spans="3:5" x14ac:dyDescent="0.25">
      <c r="C76" s="3"/>
      <c r="D76" s="3"/>
    </row>
    <row r="77" spans="3:5" x14ac:dyDescent="0.25">
      <c r="C77" s="3"/>
      <c r="D77" s="3"/>
    </row>
    <row r="78" spans="3:5" x14ac:dyDescent="0.25">
      <c r="C78" s="3"/>
      <c r="D78" s="3"/>
    </row>
    <row r="79" spans="3:5" x14ac:dyDescent="0.25">
      <c r="C79" s="3"/>
      <c r="D79" s="3"/>
    </row>
    <row r="80" spans="3:5" x14ac:dyDescent="0.25">
      <c r="C80" s="3"/>
      <c r="D80" s="3"/>
    </row>
    <row r="81" spans="3:4" x14ac:dyDescent="0.25">
      <c r="C81" s="3"/>
      <c r="D81" s="3"/>
    </row>
    <row r="82" spans="3:4" x14ac:dyDescent="0.25">
      <c r="C82" s="3"/>
      <c r="D82" s="3"/>
    </row>
    <row r="83" spans="3:4" x14ac:dyDescent="0.25">
      <c r="C83" s="3"/>
      <c r="D83" s="3"/>
    </row>
    <row r="84" spans="3:4" x14ac:dyDescent="0.25">
      <c r="C84" s="3"/>
      <c r="D84" s="3"/>
    </row>
    <row r="85" spans="3:4" x14ac:dyDescent="0.25">
      <c r="C85" s="3"/>
      <c r="D85" s="3"/>
    </row>
    <row r="86" spans="3:4" x14ac:dyDescent="0.25">
      <c r="C86" s="3"/>
      <c r="D86" s="3"/>
    </row>
    <row r="87" spans="3:4" x14ac:dyDescent="0.25">
      <c r="C87" s="3"/>
      <c r="D87" s="3"/>
    </row>
    <row r="88" spans="3:4" x14ac:dyDescent="0.25">
      <c r="C88" s="3"/>
      <c r="D88" s="3"/>
    </row>
    <row r="89" spans="3:4" x14ac:dyDescent="0.25">
      <c r="C89" s="3"/>
      <c r="D89" s="3"/>
    </row>
    <row r="90" spans="3:4" x14ac:dyDescent="0.25">
      <c r="C90" s="3"/>
      <c r="D90" s="3"/>
    </row>
    <row r="91" spans="3:4" x14ac:dyDescent="0.25">
      <c r="C91" s="3"/>
      <c r="D91" s="3"/>
    </row>
    <row r="92" spans="3:4" x14ac:dyDescent="0.25">
      <c r="C92" s="3"/>
      <c r="D92" s="3"/>
    </row>
    <row r="93" spans="3:4" x14ac:dyDescent="0.25">
      <c r="C93" s="3"/>
      <c r="D93" s="3"/>
    </row>
    <row r="94" spans="3:4" x14ac:dyDescent="0.25">
      <c r="C94" s="3"/>
      <c r="D94" s="3"/>
    </row>
    <row r="95" spans="3:4" x14ac:dyDescent="0.25">
      <c r="C95" s="3"/>
      <c r="D95" s="3"/>
    </row>
    <row r="96" spans="3:4" x14ac:dyDescent="0.25">
      <c r="C96" s="3"/>
      <c r="D96" s="3"/>
    </row>
    <row r="97" spans="3:4" x14ac:dyDescent="0.25">
      <c r="C97" s="3"/>
      <c r="D97" s="3"/>
    </row>
    <row r="98" spans="3:4" x14ac:dyDescent="0.25">
      <c r="C98" s="3"/>
      <c r="D98" s="3"/>
    </row>
    <row r="99" spans="3:4" x14ac:dyDescent="0.25">
      <c r="C99" s="3"/>
      <c r="D99" s="3"/>
    </row>
    <row r="100" spans="3:4" x14ac:dyDescent="0.25">
      <c r="C100" s="3"/>
      <c r="D100" s="3"/>
    </row>
    <row r="101" spans="3:4" x14ac:dyDescent="0.25">
      <c r="C101" s="3"/>
      <c r="D101" s="3"/>
    </row>
    <row r="102" spans="3:4" x14ac:dyDescent="0.25">
      <c r="C102" s="3"/>
      <c r="D102" s="3"/>
    </row>
    <row r="103" spans="3:4" x14ac:dyDescent="0.25">
      <c r="C103" s="3"/>
      <c r="D103" s="3"/>
    </row>
    <row r="104" spans="3:4" x14ac:dyDescent="0.25">
      <c r="C104" s="3"/>
      <c r="D104" s="3"/>
    </row>
    <row r="105" spans="3:4" x14ac:dyDescent="0.25">
      <c r="C105" s="3"/>
      <c r="D105" s="3"/>
    </row>
    <row r="106" spans="3:4" x14ac:dyDescent="0.25">
      <c r="C106" s="3"/>
      <c r="D106" s="3"/>
    </row>
    <row r="107" spans="3:4" x14ac:dyDescent="0.25">
      <c r="C107" s="3"/>
      <c r="D107" s="3"/>
    </row>
    <row r="108" spans="3:4" x14ac:dyDescent="0.25">
      <c r="C108" s="3"/>
      <c r="D108" s="3"/>
    </row>
    <row r="109" spans="3:4" x14ac:dyDescent="0.25">
      <c r="C109" s="3"/>
      <c r="D109" s="3"/>
    </row>
    <row r="110" spans="3:4" x14ac:dyDescent="0.25">
      <c r="C110" s="3"/>
      <c r="D110" s="3"/>
    </row>
    <row r="111" spans="3:4" x14ac:dyDescent="0.25">
      <c r="C111" s="3"/>
      <c r="D111" s="3"/>
    </row>
    <row r="112" spans="3:4" x14ac:dyDescent="0.25">
      <c r="C112" s="3"/>
      <c r="D112" s="3"/>
    </row>
    <row r="113" spans="3:4" x14ac:dyDescent="0.25">
      <c r="C113" s="3"/>
      <c r="D113" s="3"/>
    </row>
    <row r="114" spans="3:4" x14ac:dyDescent="0.25">
      <c r="C114" s="3"/>
      <c r="D114" s="3"/>
    </row>
    <row r="115" spans="3:4" x14ac:dyDescent="0.25">
      <c r="C115" s="3"/>
      <c r="D115" s="3"/>
    </row>
    <row r="116" spans="3:4" x14ac:dyDescent="0.25">
      <c r="C116" s="3"/>
      <c r="D116" s="3"/>
    </row>
    <row r="117" spans="3:4" x14ac:dyDescent="0.25">
      <c r="C117" s="3"/>
      <c r="D117" s="3"/>
    </row>
    <row r="118" spans="3:4" x14ac:dyDescent="0.25">
      <c r="C118" s="3"/>
      <c r="D118" s="3"/>
    </row>
    <row r="119" spans="3:4" x14ac:dyDescent="0.25">
      <c r="C119" s="3"/>
      <c r="D119" s="3"/>
    </row>
    <row r="120" spans="3:4" x14ac:dyDescent="0.25">
      <c r="C120" s="3"/>
      <c r="D120" s="3"/>
    </row>
    <row r="121" spans="3:4" x14ac:dyDescent="0.25">
      <c r="C121" s="3"/>
      <c r="D121" s="3"/>
    </row>
    <row r="122" spans="3:4" x14ac:dyDescent="0.25">
      <c r="C122" s="3"/>
      <c r="D122" s="3"/>
    </row>
    <row r="123" spans="3:4" x14ac:dyDescent="0.25">
      <c r="C123" s="3"/>
      <c r="D123" s="3"/>
    </row>
    <row r="124" spans="3:4" x14ac:dyDescent="0.25">
      <c r="C124" s="3"/>
      <c r="D124" s="3"/>
    </row>
    <row r="125" spans="3:4" x14ac:dyDescent="0.25">
      <c r="C125" s="3"/>
      <c r="D125" s="3"/>
    </row>
    <row r="126" spans="3:4" x14ac:dyDescent="0.25">
      <c r="C126" s="3"/>
      <c r="D126" s="3"/>
    </row>
    <row r="127" spans="3:4" x14ac:dyDescent="0.25">
      <c r="C127" s="3"/>
      <c r="D127" s="3"/>
    </row>
    <row r="128" spans="3:4" x14ac:dyDescent="0.25">
      <c r="C128" s="3"/>
      <c r="D128" s="3"/>
    </row>
    <row r="129" spans="3:4" x14ac:dyDescent="0.25">
      <c r="C129" s="3"/>
      <c r="D129" s="3"/>
    </row>
    <row r="130" spans="3:4" x14ac:dyDescent="0.25">
      <c r="C130" s="3"/>
      <c r="D130" s="3"/>
    </row>
    <row r="131" spans="3:4" x14ac:dyDescent="0.25">
      <c r="C131" s="3"/>
      <c r="D131" s="3"/>
    </row>
    <row r="132" spans="3:4" x14ac:dyDescent="0.25">
      <c r="C132" s="3"/>
      <c r="D132" s="3"/>
    </row>
    <row r="133" spans="3:4" x14ac:dyDescent="0.25">
      <c r="C133" s="3"/>
      <c r="D133" s="3"/>
    </row>
    <row r="134" spans="3:4" x14ac:dyDescent="0.25">
      <c r="C134" s="3"/>
      <c r="D134" s="3"/>
    </row>
    <row r="135" spans="3:4" x14ac:dyDescent="0.25">
      <c r="C135" s="3"/>
      <c r="D135" s="3"/>
    </row>
    <row r="136" spans="3:4" x14ac:dyDescent="0.25">
      <c r="C136" s="3"/>
      <c r="D136" s="3"/>
    </row>
    <row r="137" spans="3:4" x14ac:dyDescent="0.25">
      <c r="C137" s="3"/>
      <c r="D137" s="3"/>
    </row>
    <row r="138" spans="3:4" x14ac:dyDescent="0.25">
      <c r="C138" s="3"/>
      <c r="D138" s="3"/>
    </row>
    <row r="139" spans="3:4" x14ac:dyDescent="0.25">
      <c r="C139" s="3"/>
      <c r="D139" s="3"/>
    </row>
    <row r="140" spans="3:4" x14ac:dyDescent="0.25">
      <c r="C140" s="3"/>
      <c r="D140" s="3"/>
    </row>
    <row r="141" spans="3:4" x14ac:dyDescent="0.25">
      <c r="C141" s="3"/>
      <c r="D141" s="3"/>
    </row>
    <row r="142" spans="3:4" x14ac:dyDescent="0.25">
      <c r="C142" s="3"/>
      <c r="D142" s="3"/>
    </row>
    <row r="143" spans="3:4" x14ac:dyDescent="0.25">
      <c r="C143" s="3"/>
      <c r="D143" s="3"/>
    </row>
    <row r="144" spans="3:4" x14ac:dyDescent="0.25">
      <c r="C144" s="3"/>
      <c r="D144" s="3"/>
    </row>
    <row r="145" spans="3:4" x14ac:dyDescent="0.25">
      <c r="C145" s="3"/>
      <c r="D145" s="3"/>
    </row>
    <row r="146" spans="3:4" x14ac:dyDescent="0.25">
      <c r="C146" s="3"/>
      <c r="D146" s="3"/>
    </row>
    <row r="147" spans="3:4" x14ac:dyDescent="0.25">
      <c r="C147" s="3"/>
      <c r="D147" s="3"/>
    </row>
    <row r="148" spans="3:4" x14ac:dyDescent="0.25">
      <c r="C148" s="3"/>
      <c r="D148" s="3"/>
    </row>
    <row r="149" spans="3:4" x14ac:dyDescent="0.25">
      <c r="C149" s="3"/>
      <c r="D149" s="3"/>
    </row>
    <row r="150" spans="3:4" x14ac:dyDescent="0.25">
      <c r="C150" s="3"/>
      <c r="D150" s="3"/>
    </row>
    <row r="151" spans="3:4" x14ac:dyDescent="0.25">
      <c r="C151" s="3"/>
      <c r="D151" s="3"/>
    </row>
    <row r="152" spans="3:4" x14ac:dyDescent="0.25">
      <c r="C152" s="3"/>
      <c r="D152" s="3"/>
    </row>
    <row r="153" spans="3:4" x14ac:dyDescent="0.25">
      <c r="C153" s="3"/>
      <c r="D153" s="3"/>
    </row>
    <row r="154" spans="3:4" x14ac:dyDescent="0.25">
      <c r="C154" s="3"/>
      <c r="D154" s="3"/>
    </row>
    <row r="155" spans="3:4" x14ac:dyDescent="0.25">
      <c r="C155" s="3"/>
      <c r="D155" s="3"/>
    </row>
    <row r="156" spans="3:4" x14ac:dyDescent="0.25">
      <c r="C156" s="3"/>
      <c r="D156" s="3"/>
    </row>
    <row r="157" spans="3:4" x14ac:dyDescent="0.25">
      <c r="C157" s="3"/>
      <c r="D157" s="3"/>
    </row>
    <row r="158" spans="3:4" x14ac:dyDescent="0.25">
      <c r="C158" s="3"/>
      <c r="D158" s="3"/>
    </row>
    <row r="159" spans="3:4" x14ac:dyDescent="0.25">
      <c r="C159" s="3"/>
      <c r="D159" s="3"/>
    </row>
    <row r="160" spans="3:4" x14ac:dyDescent="0.25">
      <c r="C160" s="3"/>
      <c r="D160" s="3"/>
    </row>
    <row r="161" spans="3:4" x14ac:dyDescent="0.25">
      <c r="C161" s="3"/>
      <c r="D161" s="3"/>
    </row>
    <row r="162" spans="3:4" x14ac:dyDescent="0.25">
      <c r="C162" s="3"/>
      <c r="D162" s="3"/>
    </row>
    <row r="163" spans="3:4" x14ac:dyDescent="0.25">
      <c r="C163" s="3"/>
      <c r="D163" s="3"/>
    </row>
    <row r="164" spans="3:4" x14ac:dyDescent="0.25">
      <c r="C164" s="3"/>
      <c r="D164" s="3"/>
    </row>
    <row r="165" spans="3:4" x14ac:dyDescent="0.25">
      <c r="C165" s="3"/>
      <c r="D165" s="3"/>
    </row>
    <row r="166" spans="3:4" x14ac:dyDescent="0.25">
      <c r="C166" s="3"/>
      <c r="D166" s="3"/>
    </row>
    <row r="167" spans="3:4" x14ac:dyDescent="0.25">
      <c r="C167" s="3"/>
      <c r="D167" s="3"/>
    </row>
    <row r="168" spans="3:4" x14ac:dyDescent="0.25">
      <c r="C168" s="3"/>
      <c r="D168" s="3"/>
    </row>
    <row r="169" spans="3:4" x14ac:dyDescent="0.25">
      <c r="C169" s="3"/>
      <c r="D169" s="3"/>
    </row>
    <row r="170" spans="3:4" x14ac:dyDescent="0.25">
      <c r="C170" s="3"/>
      <c r="D170" s="3"/>
    </row>
    <row r="171" spans="3:4" x14ac:dyDescent="0.25">
      <c r="C171" s="3"/>
      <c r="D171" s="3"/>
    </row>
    <row r="172" spans="3:4" x14ac:dyDescent="0.25">
      <c r="C172" s="3"/>
      <c r="D172" s="3"/>
    </row>
    <row r="173" spans="3:4" x14ac:dyDescent="0.25">
      <c r="C173" s="3"/>
      <c r="D173" s="3"/>
    </row>
    <row r="174" spans="3:4" x14ac:dyDescent="0.25">
      <c r="C174" s="3"/>
      <c r="D174" s="3"/>
    </row>
    <row r="175" spans="3:4" x14ac:dyDescent="0.25">
      <c r="C175" s="3"/>
      <c r="D175" s="3"/>
    </row>
    <row r="176" spans="3:4" x14ac:dyDescent="0.25">
      <c r="C176" s="3"/>
      <c r="D176" s="3"/>
    </row>
    <row r="177" spans="3:4" x14ac:dyDescent="0.25">
      <c r="C177" s="3"/>
      <c r="D177" s="3"/>
    </row>
    <row r="178" spans="3:4" x14ac:dyDescent="0.25">
      <c r="C178" s="3"/>
      <c r="D178" s="3"/>
    </row>
    <row r="179" spans="3:4" x14ac:dyDescent="0.25">
      <c r="C179" s="3"/>
      <c r="D179" s="3"/>
    </row>
    <row r="180" spans="3:4" x14ac:dyDescent="0.25">
      <c r="C180" s="3"/>
      <c r="D180" s="3"/>
    </row>
    <row r="181" spans="3:4" x14ac:dyDescent="0.25">
      <c r="C181" s="3"/>
      <c r="D181" s="3"/>
    </row>
    <row r="182" spans="3:4" x14ac:dyDescent="0.25">
      <c r="C182" s="3"/>
      <c r="D182" s="3"/>
    </row>
    <row r="183" spans="3:4" x14ac:dyDescent="0.25">
      <c r="C183" s="3"/>
      <c r="D183" s="3"/>
    </row>
    <row r="184" spans="3:4" x14ac:dyDescent="0.25">
      <c r="C184" s="3"/>
      <c r="D184" s="3"/>
    </row>
    <row r="185" spans="3:4" x14ac:dyDescent="0.25">
      <c r="C185" s="3"/>
      <c r="D185" s="3"/>
    </row>
    <row r="186" spans="3:4" x14ac:dyDescent="0.25">
      <c r="C186" s="3"/>
      <c r="D186" s="3"/>
    </row>
    <row r="187" spans="3:4" x14ac:dyDescent="0.25">
      <c r="C187" s="3"/>
      <c r="D187" s="3"/>
    </row>
    <row r="188" spans="3:4" x14ac:dyDescent="0.25">
      <c r="C188" s="3"/>
      <c r="D188" s="3"/>
    </row>
    <row r="189" spans="3:4" x14ac:dyDescent="0.25">
      <c r="C189" s="3"/>
      <c r="D189" s="3"/>
    </row>
    <row r="190" spans="3:4" x14ac:dyDescent="0.25">
      <c r="C190" s="3"/>
      <c r="D190" s="3"/>
    </row>
    <row r="191" spans="3:4" x14ac:dyDescent="0.25">
      <c r="C191" s="3"/>
      <c r="D191" s="3"/>
    </row>
    <row r="192" spans="3:4" x14ac:dyDescent="0.25">
      <c r="C192" s="3"/>
      <c r="D192" s="3"/>
    </row>
    <row r="193" spans="3:4" x14ac:dyDescent="0.25">
      <c r="C193" s="3"/>
      <c r="D193" s="3"/>
    </row>
    <row r="194" spans="3:4" x14ac:dyDescent="0.25">
      <c r="C194" s="3"/>
      <c r="D194" s="3"/>
    </row>
    <row r="195" spans="3:4" x14ac:dyDescent="0.25">
      <c r="C195" s="3"/>
      <c r="D195" s="3"/>
    </row>
    <row r="196" spans="3:4" x14ac:dyDescent="0.25">
      <c r="C196" s="3"/>
      <c r="D196" s="3"/>
    </row>
    <row r="197" spans="3:4" x14ac:dyDescent="0.25">
      <c r="C197" s="3"/>
      <c r="D197" s="3"/>
    </row>
    <row r="198" spans="3:4" x14ac:dyDescent="0.25">
      <c r="C198" s="3"/>
      <c r="D198" s="3"/>
    </row>
    <row r="199" spans="3:4" x14ac:dyDescent="0.25">
      <c r="C199" s="3"/>
      <c r="D199" s="3"/>
    </row>
    <row r="200" spans="3:4" x14ac:dyDescent="0.25">
      <c r="C200" s="3"/>
      <c r="D200" s="3"/>
    </row>
    <row r="201" spans="3:4" x14ac:dyDescent="0.25">
      <c r="C201" s="3"/>
      <c r="D201" s="3"/>
    </row>
    <row r="202" spans="3:4" x14ac:dyDescent="0.25">
      <c r="C202" s="3"/>
      <c r="D202" s="3"/>
    </row>
    <row r="203" spans="3:4" x14ac:dyDescent="0.25">
      <c r="C203" s="3"/>
      <c r="D203" s="3"/>
    </row>
    <row r="204" spans="3:4" x14ac:dyDescent="0.25">
      <c r="C204" s="3"/>
      <c r="D204" s="3"/>
    </row>
    <row r="205" spans="3:4" x14ac:dyDescent="0.25">
      <c r="C205" s="3"/>
      <c r="D205" s="3"/>
    </row>
    <row r="206" spans="3:4" x14ac:dyDescent="0.25">
      <c r="C206" s="3"/>
      <c r="D206" s="3"/>
    </row>
    <row r="207" spans="3:4" x14ac:dyDescent="0.25">
      <c r="C207" s="3"/>
      <c r="D207" s="3"/>
    </row>
    <row r="208" spans="3:4" x14ac:dyDescent="0.25">
      <c r="C208" s="3"/>
      <c r="D208" s="3"/>
    </row>
    <row r="209" spans="3:4" x14ac:dyDescent="0.25">
      <c r="C209" s="3"/>
      <c r="D209" s="3"/>
    </row>
    <row r="210" spans="3:4" x14ac:dyDescent="0.25">
      <c r="C210" s="3"/>
      <c r="D210" s="3"/>
    </row>
    <row r="211" spans="3:4" x14ac:dyDescent="0.25">
      <c r="C211" s="3"/>
      <c r="D211" s="3"/>
    </row>
    <row r="212" spans="3:4" x14ac:dyDescent="0.25">
      <c r="C212" s="3"/>
      <c r="D212" s="3"/>
    </row>
    <row r="213" spans="3:4" x14ac:dyDescent="0.25">
      <c r="C213" s="3"/>
      <c r="D213" s="3"/>
    </row>
    <row r="214" spans="3:4" x14ac:dyDescent="0.25">
      <c r="C214" s="3"/>
      <c r="D214" s="3"/>
    </row>
    <row r="215" spans="3:4" x14ac:dyDescent="0.25">
      <c r="C215" s="3"/>
      <c r="D215" s="3"/>
    </row>
    <row r="216" spans="3:4" x14ac:dyDescent="0.25">
      <c r="C216" s="3"/>
      <c r="D216" s="3"/>
    </row>
    <row r="217" spans="3:4" x14ac:dyDescent="0.25">
      <c r="C217" s="3"/>
      <c r="D217" s="3"/>
    </row>
    <row r="218" spans="3:4" x14ac:dyDescent="0.25">
      <c r="C218" s="3"/>
      <c r="D218" s="3"/>
    </row>
    <row r="219" spans="3:4" x14ac:dyDescent="0.25">
      <c r="C219" s="3"/>
      <c r="D219" s="3"/>
    </row>
    <row r="220" spans="3:4" x14ac:dyDescent="0.25">
      <c r="C220" s="3"/>
      <c r="D220" s="3"/>
    </row>
    <row r="221" spans="3:4" x14ac:dyDescent="0.25">
      <c r="C221" s="3"/>
      <c r="D221" s="3"/>
    </row>
    <row r="222" spans="3:4" x14ac:dyDescent="0.25">
      <c r="C222" s="3"/>
      <c r="D222" s="3"/>
    </row>
    <row r="223" spans="3:4" x14ac:dyDescent="0.25">
      <c r="C223" s="3"/>
      <c r="D223" s="3"/>
    </row>
    <row r="224" spans="3:4" x14ac:dyDescent="0.25">
      <c r="C224" s="3"/>
      <c r="D224" s="3"/>
    </row>
    <row r="225" spans="3:4" x14ac:dyDescent="0.25">
      <c r="C225" s="3"/>
      <c r="D225" s="3"/>
    </row>
    <row r="226" spans="3:4" x14ac:dyDescent="0.25">
      <c r="C226" s="3"/>
      <c r="D226" s="3"/>
    </row>
    <row r="227" spans="3:4" x14ac:dyDescent="0.25">
      <c r="C227" s="3"/>
      <c r="D227" s="3"/>
    </row>
    <row r="228" spans="3:4" x14ac:dyDescent="0.25">
      <c r="C228" s="3"/>
      <c r="D228" s="3"/>
    </row>
    <row r="229" spans="3:4" x14ac:dyDescent="0.25">
      <c r="C229" s="3"/>
      <c r="D229" s="3"/>
    </row>
    <row r="230" spans="3:4" x14ac:dyDescent="0.25">
      <c r="C230" s="3"/>
      <c r="D230" s="3"/>
    </row>
    <row r="231" spans="3:4" x14ac:dyDescent="0.25">
      <c r="C231" s="3"/>
      <c r="D231" s="3"/>
    </row>
    <row r="232" spans="3:4" x14ac:dyDescent="0.25">
      <c r="C232" s="3"/>
      <c r="D232" s="3"/>
    </row>
    <row r="233" spans="3:4" x14ac:dyDescent="0.25">
      <c r="C233" s="3"/>
      <c r="D233" s="3"/>
    </row>
    <row r="234" spans="3:4" x14ac:dyDescent="0.25">
      <c r="C234" s="3"/>
      <c r="D234" s="3"/>
    </row>
    <row r="235" spans="3:4" x14ac:dyDescent="0.25">
      <c r="C235" s="3"/>
      <c r="D235" s="3"/>
    </row>
    <row r="236" spans="3:4" x14ac:dyDescent="0.25">
      <c r="C236" s="3"/>
      <c r="D236" s="3"/>
    </row>
    <row r="237" spans="3:4" x14ac:dyDescent="0.25">
      <c r="C237" s="3"/>
      <c r="D237" s="3"/>
    </row>
    <row r="238" spans="3:4" x14ac:dyDescent="0.25">
      <c r="C238" s="3"/>
      <c r="D238" s="3"/>
    </row>
    <row r="239" spans="3:4" x14ac:dyDescent="0.25">
      <c r="C239" s="3"/>
      <c r="D239" s="3"/>
    </row>
    <row r="240" spans="3:4" x14ac:dyDescent="0.25">
      <c r="C240" s="3"/>
      <c r="D240" s="3"/>
    </row>
    <row r="241" spans="3:4" x14ac:dyDescent="0.25">
      <c r="C241" s="3"/>
      <c r="D241" s="3"/>
    </row>
    <row r="242" spans="3:4" x14ac:dyDescent="0.25">
      <c r="C242" s="3"/>
      <c r="D242" s="3"/>
    </row>
    <row r="243" spans="3:4" x14ac:dyDescent="0.25">
      <c r="C243" s="3"/>
      <c r="D243" s="3"/>
    </row>
    <row r="244" spans="3:4" x14ac:dyDescent="0.25">
      <c r="C244" s="3"/>
      <c r="D244" s="3"/>
    </row>
    <row r="245" spans="3:4" x14ac:dyDescent="0.25">
      <c r="C245" s="3"/>
      <c r="D245" s="3"/>
    </row>
    <row r="246" spans="3:4" x14ac:dyDescent="0.25">
      <c r="C246" s="3"/>
      <c r="D246" s="3"/>
    </row>
    <row r="247" spans="3:4" x14ac:dyDescent="0.25">
      <c r="C247" s="3"/>
      <c r="D247" s="3"/>
    </row>
    <row r="248" spans="3:4" x14ac:dyDescent="0.25">
      <c r="C248" s="3"/>
      <c r="D248" s="3"/>
    </row>
    <row r="249" spans="3:4" x14ac:dyDescent="0.25">
      <c r="C249" s="3"/>
      <c r="D249" s="3"/>
    </row>
    <row r="250" spans="3:4" x14ac:dyDescent="0.25">
      <c r="C250" s="3"/>
      <c r="D250" s="3"/>
    </row>
    <row r="251" spans="3:4" x14ac:dyDescent="0.25">
      <c r="C251" s="3"/>
      <c r="D251" s="3"/>
    </row>
    <row r="252" spans="3:4" x14ac:dyDescent="0.25">
      <c r="C252" s="3"/>
      <c r="D252" s="3"/>
    </row>
    <row r="253" spans="3:4" x14ac:dyDescent="0.25">
      <c r="C253" s="3"/>
      <c r="D253" s="3"/>
    </row>
    <row r="254" spans="3:4" x14ac:dyDescent="0.25">
      <c r="C254" s="3"/>
      <c r="D254" s="3"/>
    </row>
    <row r="255" spans="3:4" x14ac:dyDescent="0.25">
      <c r="C255" s="3"/>
      <c r="D255" s="3"/>
    </row>
    <row r="256" spans="3:4" x14ac:dyDescent="0.25">
      <c r="C256" s="3"/>
      <c r="D256" s="3"/>
    </row>
    <row r="257" spans="3:4" x14ac:dyDescent="0.25">
      <c r="C257" s="3"/>
      <c r="D257" s="3"/>
    </row>
    <row r="258" spans="3:4" x14ac:dyDescent="0.25">
      <c r="C258" s="3"/>
      <c r="D258" s="3"/>
    </row>
    <row r="259" spans="3:4" x14ac:dyDescent="0.25">
      <c r="C259" s="3"/>
      <c r="D259" s="3"/>
    </row>
    <row r="260" spans="3:4" x14ac:dyDescent="0.25">
      <c r="C260" s="3"/>
      <c r="D260" s="3"/>
    </row>
    <row r="261" spans="3:4" x14ac:dyDescent="0.25">
      <c r="C261" s="3"/>
      <c r="D261" s="3"/>
    </row>
    <row r="262" spans="3:4" x14ac:dyDescent="0.25">
      <c r="C262" s="3"/>
      <c r="D262" s="3"/>
    </row>
    <row r="263" spans="3:4" x14ac:dyDescent="0.25">
      <c r="C263" s="3"/>
      <c r="D263" s="3"/>
    </row>
    <row r="264" spans="3:4" x14ac:dyDescent="0.25">
      <c r="C264" s="3"/>
      <c r="D264" s="3"/>
    </row>
    <row r="265" spans="3:4" x14ac:dyDescent="0.25">
      <c r="C265" s="3"/>
      <c r="D265" s="3"/>
    </row>
    <row r="266" spans="3:4" x14ac:dyDescent="0.25">
      <c r="C266" s="3"/>
      <c r="D266" s="3"/>
    </row>
    <row r="267" spans="3:4" x14ac:dyDescent="0.25">
      <c r="C267" s="3"/>
      <c r="D267" s="3"/>
    </row>
    <row r="268" spans="3:4" x14ac:dyDescent="0.25">
      <c r="C268" s="3"/>
      <c r="D268" s="3"/>
    </row>
    <row r="269" spans="3:4" x14ac:dyDescent="0.25">
      <c r="C269" s="3"/>
      <c r="D269" s="3"/>
    </row>
    <row r="270" spans="3:4" x14ac:dyDescent="0.25">
      <c r="C270" s="3"/>
      <c r="D270" s="3"/>
    </row>
    <row r="271" spans="3:4" x14ac:dyDescent="0.25">
      <c r="C271" s="3"/>
      <c r="D271" s="3"/>
    </row>
    <row r="272" spans="3:4" x14ac:dyDescent="0.25">
      <c r="C272" s="3"/>
      <c r="D272" s="3"/>
    </row>
    <row r="273" spans="3:4" x14ac:dyDescent="0.25">
      <c r="C273" s="3"/>
      <c r="D273" s="3"/>
    </row>
    <row r="274" spans="3:4" x14ac:dyDescent="0.25">
      <c r="C274" s="3"/>
      <c r="D274" s="3"/>
    </row>
    <row r="275" spans="3:4" x14ac:dyDescent="0.25">
      <c r="C275" s="3"/>
      <c r="D275" s="3"/>
    </row>
    <row r="276" spans="3:4" x14ac:dyDescent="0.25">
      <c r="C276" s="3"/>
      <c r="D276" s="3"/>
    </row>
    <row r="277" spans="3:4" x14ac:dyDescent="0.25">
      <c r="C277" s="3"/>
      <c r="D277" s="3"/>
    </row>
    <row r="278" spans="3:4" x14ac:dyDescent="0.25">
      <c r="C278" s="3"/>
      <c r="D278" s="3"/>
    </row>
    <row r="279" spans="3:4" x14ac:dyDescent="0.25">
      <c r="C279" s="3"/>
      <c r="D279" s="3"/>
    </row>
    <row r="280" spans="3:4" x14ac:dyDescent="0.25">
      <c r="C280" s="3"/>
      <c r="D280" s="3"/>
    </row>
    <row r="281" spans="3:4" x14ac:dyDescent="0.25">
      <c r="C281" s="3"/>
      <c r="D281" s="3"/>
    </row>
    <row r="282" spans="3:4" x14ac:dyDescent="0.25">
      <c r="C282" s="3"/>
      <c r="D282" s="3"/>
    </row>
    <row r="283" spans="3:4" x14ac:dyDescent="0.25">
      <c r="C283" s="3"/>
      <c r="D283" s="3"/>
    </row>
    <row r="284" spans="3:4" x14ac:dyDescent="0.25">
      <c r="C284" s="3"/>
      <c r="D284" s="3"/>
    </row>
    <row r="285" spans="3:4" x14ac:dyDescent="0.25">
      <c r="C285" s="3"/>
      <c r="D285" s="3"/>
    </row>
    <row r="286" spans="3:4" x14ac:dyDescent="0.25">
      <c r="C286" s="3"/>
      <c r="D286" s="3"/>
    </row>
    <row r="287" spans="3:4" x14ac:dyDescent="0.25">
      <c r="C287" s="3"/>
      <c r="D287" s="3"/>
    </row>
  </sheetData>
  <mergeCells count="4">
    <mergeCell ref="C2:D2"/>
    <mergeCell ref="E2:H2"/>
    <mergeCell ref="A24:D24"/>
    <mergeCell ref="A1:I1"/>
  </mergeCells>
  <pageMargins left="0.7" right="0.7" top="0.75" bottom="0.75" header="0.3" footer="0.3"/>
  <pageSetup scale="81" fitToHeight="0" orientation="landscape" r:id="rId1"/>
  <ignoredErrors>
    <ignoredError sqref="H17:H19 H2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Gallagher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Loann Le</dc:creator>
  <cp:lastModifiedBy>Mai, Hung</cp:lastModifiedBy>
  <cp:lastPrinted>2023-06-07T01:36:52Z</cp:lastPrinted>
  <dcterms:created xsi:type="dcterms:W3CDTF">2023-05-19T01:17:18Z</dcterms:created>
  <dcterms:modified xsi:type="dcterms:W3CDTF">2024-06-04T17:07:53Z</dcterms:modified>
</cp:coreProperties>
</file>