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chs-fs01\Profiles$\kcox\Desktop\Board Mtg_02_11\"/>
    </mc:Choice>
  </mc:AlternateContent>
  <bookViews>
    <workbookView xWindow="240" yWindow="165" windowWidth="14805" windowHeight="7950"/>
  </bookViews>
  <sheets>
    <sheet name="Sheet1" sheetId="1" r:id="rId1"/>
  </sheets>
  <definedNames>
    <definedName name="_xlnm.Print_Area" localSheetId="0">Sheet1!$A$1:$H$76</definedName>
  </definedNames>
  <calcPr calcId="162913"/>
</workbook>
</file>

<file path=xl/calcChain.xml><?xml version="1.0" encoding="utf-8"?>
<calcChain xmlns="http://schemas.openxmlformats.org/spreadsheetml/2006/main">
  <c r="F30" i="1" l="1"/>
  <c r="E18" i="1"/>
  <c r="E20" i="1" s="1"/>
  <c r="E9" i="1"/>
  <c r="E21" i="1" l="1"/>
  <c r="F18" i="1"/>
  <c r="G6" i="1" l="1"/>
  <c r="G17" i="1" l="1"/>
  <c r="G7" i="1"/>
  <c r="H20" i="1" l="1"/>
  <c r="F20" i="1"/>
  <c r="G16" i="1"/>
  <c r="G15" i="1"/>
  <c r="G14" i="1"/>
  <c r="G13" i="1"/>
  <c r="G12" i="1"/>
  <c r="G11" i="1"/>
  <c r="H9" i="1" l="1"/>
  <c r="H21" i="1" s="1"/>
  <c r="F9" i="1"/>
  <c r="H39" i="1" l="1"/>
  <c r="H42" i="1" s="1"/>
  <c r="F39" i="1" l="1"/>
  <c r="G19" i="1"/>
  <c r="G18" i="1"/>
  <c r="G8" i="1"/>
  <c r="G5" i="1"/>
  <c r="G20" i="1" l="1"/>
  <c r="G9" i="1"/>
  <c r="F21" i="1"/>
  <c r="F42" i="1" s="1"/>
  <c r="G21" i="1" l="1"/>
</calcChain>
</file>

<file path=xl/sharedStrings.xml><?xml version="1.0" encoding="utf-8"?>
<sst xmlns="http://schemas.openxmlformats.org/spreadsheetml/2006/main" count="77" uniqueCount="62">
  <si>
    <t>TOTAL FUNDS RAISED TO DATE:</t>
  </si>
  <si>
    <t>Prior Report</t>
  </si>
  <si>
    <t>YTD</t>
  </si>
  <si>
    <t>The PCHS Fund</t>
  </si>
  <si>
    <t>Donations to Athletic Teams</t>
  </si>
  <si>
    <t>Donations to Classroom Teachers</t>
  </si>
  <si>
    <t>Donations to Extra-Curriculars</t>
  </si>
  <si>
    <t>Donations to Pali Cares</t>
  </si>
  <si>
    <t>TOTAL EXPENSES TO DATE:</t>
  </si>
  <si>
    <t>Bacio Design</t>
  </si>
  <si>
    <t>L.A. Press Printing</t>
  </si>
  <si>
    <t>New Parent Welcome Breakfast</t>
  </si>
  <si>
    <t>Videography</t>
  </si>
  <si>
    <t/>
  </si>
  <si>
    <t>Career Day &amp; Fair Breakfast/Lunch</t>
  </si>
  <si>
    <t>SafeSave service fees</t>
  </si>
  <si>
    <t>Postage</t>
  </si>
  <si>
    <t>American Direct Mail</t>
  </si>
  <si>
    <t>Donor Reception</t>
  </si>
  <si>
    <t>The Pali GO Fund</t>
  </si>
  <si>
    <t>TOTAL NET FUNDS</t>
  </si>
  <si>
    <t>Fund</t>
  </si>
  <si>
    <t>ASB</t>
  </si>
  <si>
    <t>General</t>
  </si>
  <si>
    <t>Pali GO</t>
  </si>
  <si>
    <t>Salaries &amp; Benefits (Campus Unification/Development Dir)</t>
  </si>
  <si>
    <t>Office supplies</t>
  </si>
  <si>
    <t>Budget</t>
  </si>
  <si>
    <t>Rest. Donations/Pledges - Recd</t>
  </si>
  <si>
    <t>Rest. Donations/Pledges</t>
  </si>
  <si>
    <t>Subscriptions</t>
  </si>
  <si>
    <t>TOTAL UNRESTRICED FUNDS RAISED</t>
  </si>
  <si>
    <t>TOTAL RESTRICTED FUNDS RAISED</t>
  </si>
  <si>
    <t>TOTAL FUNDS RECEIVED</t>
  </si>
  <si>
    <t>TOTAL EXPENSES FOR UNRESTRICTED FUNDS</t>
  </si>
  <si>
    <t>CTE Incentive Grant</t>
  </si>
  <si>
    <t>Perkins V Grant</t>
  </si>
  <si>
    <t>Inc/Dec.</t>
  </si>
  <si>
    <t xml:space="preserve">     </t>
  </si>
  <si>
    <t>Chamber Expo</t>
  </si>
  <si>
    <t>Pali Alumni Fund</t>
  </si>
  <si>
    <t>Comments:</t>
  </si>
  <si>
    <t>Foundation Grants</t>
  </si>
  <si>
    <t>Attendance Gift</t>
  </si>
  <si>
    <t>Donor Bricks</t>
  </si>
  <si>
    <t>Family Donor Banners</t>
  </si>
  <si>
    <t>1.)  PCHS Fund is up 123%  (359 donors) over the same period last year ($154,335 -162 donors)</t>
  </si>
  <si>
    <t>2.)  PCHS Fund (plus Alumni Fund) totals $343,991 and puts us 69% towards our goal of $500,000</t>
  </si>
  <si>
    <t>3.)  30 Donor letters have been sent to those your committed to making a pledge at the November</t>
  </si>
  <si>
    <t xml:space="preserve">        Phon-a-Thon but have not given to date.</t>
  </si>
  <si>
    <t xml:space="preserve">4.)  65 Donor letters will be sent to those you contributed to the PCHS Fund last year but have not </t>
  </si>
  <si>
    <t xml:space="preserve">       contributed to date.</t>
  </si>
  <si>
    <t>5.)  Students are creating a "Thank you" card for all donors with a personal message from them to be</t>
  </si>
  <si>
    <t xml:space="preserve">       sent out before the end of the school year</t>
  </si>
  <si>
    <t>6.)  Donor base has been broken down by donors who have not given to date into five distinct regions</t>
  </si>
  <si>
    <t xml:space="preserve">       that have historically brought in considerable support over the years.  The Development committee</t>
  </si>
  <si>
    <t xml:space="preserve">       is reviewing the list and identifying individuals that they know for a Phon-a-Thon in March/April</t>
  </si>
  <si>
    <t xml:space="preserve">       to push for end of the school year giving.</t>
  </si>
  <si>
    <t>7.)  A questionnaire was sent to 25 alums to obtain feedback on the Alumni Network  and give ideas</t>
  </si>
  <si>
    <t xml:space="preserve">       on how to make it more engaging for alums.</t>
  </si>
  <si>
    <t>8.)  There are 11,928 Pali alums registered ont eh www.classmates.com website that is used to connect</t>
  </si>
  <si>
    <t xml:space="preserve">        alums and promote reunions.   Working on soliciting thes alums to enroll on the school's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</si>
</sst>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4" fontId="0" fillId="0" borderId="0" xfId="0" applyNumberFormat="1"/>
    <xf numFmtId="164" fontId="2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quotePrefix="1" applyFont="1"/>
    <xf numFmtId="164" fontId="1" fillId="0" borderId="2" xfId="0" applyNumberFormat="1" applyFont="1" applyBorder="1"/>
    <xf numFmtId="164" fontId="1" fillId="0" borderId="0" xfId="0" quotePrefix="1" applyNumberFormat="1" applyFont="1"/>
    <xf numFmtId="42" fontId="1" fillId="0" borderId="0" xfId="0" quotePrefix="1" applyNumberFormat="1" applyFont="1"/>
    <xf numFmtId="164" fontId="1" fillId="0" borderId="3" xfId="0" applyNumberFormat="1" applyFont="1" applyBorder="1"/>
    <xf numFmtId="14" fontId="0" fillId="0" borderId="0" xfId="0" quotePrefix="1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Layout" zoomScaleNormal="100" workbookViewId="0">
      <selection activeCell="F6" sqref="F6"/>
    </sheetView>
  </sheetViews>
  <sheetFormatPr defaultColWidth="9.140625" defaultRowHeight="15" x14ac:dyDescent="0.25"/>
  <cols>
    <col min="1" max="1" width="10.85546875" bestFit="1" customWidth="1"/>
    <col min="3" max="3" width="10.140625" customWidth="1"/>
    <col min="4" max="4" width="10.28515625" bestFit="1" customWidth="1"/>
    <col min="5" max="5" width="12.7109375" customWidth="1"/>
    <col min="6" max="6" width="11.85546875" bestFit="1" customWidth="1"/>
    <col min="7" max="7" width="10.7109375" customWidth="1"/>
    <col min="8" max="8" width="12.7109375" customWidth="1"/>
  </cols>
  <sheetData>
    <row r="1" spans="1:15" x14ac:dyDescent="0.25">
      <c r="G1" s="15" t="s">
        <v>13</v>
      </c>
      <c r="H1" s="7">
        <v>43868</v>
      </c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2" t="s">
        <v>0</v>
      </c>
      <c r="B4" s="1"/>
      <c r="C4" s="1"/>
      <c r="D4" s="3" t="s">
        <v>21</v>
      </c>
      <c r="E4" s="3" t="s">
        <v>1</v>
      </c>
      <c r="F4" s="3" t="s">
        <v>2</v>
      </c>
      <c r="G4" s="3" t="s">
        <v>37</v>
      </c>
      <c r="H4" s="3" t="s">
        <v>27</v>
      </c>
      <c r="I4" s="1"/>
      <c r="J4" s="1"/>
      <c r="K4" s="1"/>
      <c r="L4" s="1"/>
      <c r="M4" s="1"/>
      <c r="N4" s="1"/>
      <c r="O4" s="1"/>
    </row>
    <row r="5" spans="1:15" ht="15.75" x14ac:dyDescent="0.25">
      <c r="A5" s="1" t="s">
        <v>3</v>
      </c>
      <c r="B5" s="1"/>
      <c r="C5" s="1"/>
      <c r="D5" s="9" t="s">
        <v>23</v>
      </c>
      <c r="E5" s="4">
        <v>324894</v>
      </c>
      <c r="F5" s="4">
        <v>342364</v>
      </c>
      <c r="G5" s="4">
        <f>+F5-E5</f>
        <v>17470</v>
      </c>
      <c r="H5" s="4">
        <v>500000</v>
      </c>
      <c r="I5" s="1"/>
      <c r="J5" s="1"/>
      <c r="K5" s="1"/>
      <c r="L5" s="1"/>
      <c r="M5" s="1"/>
      <c r="N5" s="1"/>
      <c r="O5" s="1"/>
    </row>
    <row r="6" spans="1:15" ht="15.75" x14ac:dyDescent="0.25">
      <c r="A6" s="1" t="s">
        <v>43</v>
      </c>
      <c r="B6" s="1"/>
      <c r="C6" s="1"/>
      <c r="D6" s="9" t="s">
        <v>23</v>
      </c>
      <c r="E6" s="4">
        <v>1683</v>
      </c>
      <c r="F6" s="4">
        <v>1683</v>
      </c>
      <c r="G6" s="4">
        <f>+F6-E6</f>
        <v>0</v>
      </c>
      <c r="H6" s="4"/>
      <c r="I6" s="1"/>
      <c r="J6" s="1"/>
      <c r="K6" s="1"/>
      <c r="L6" s="1"/>
      <c r="M6" s="1"/>
      <c r="N6" s="1"/>
      <c r="O6" s="1"/>
    </row>
    <row r="7" spans="1:15" ht="15.75" x14ac:dyDescent="0.25">
      <c r="A7" s="1" t="s">
        <v>40</v>
      </c>
      <c r="B7" s="1"/>
      <c r="C7" s="1"/>
      <c r="D7" s="9" t="s">
        <v>23</v>
      </c>
      <c r="E7" s="4">
        <v>1627</v>
      </c>
      <c r="F7" s="4">
        <v>1627</v>
      </c>
      <c r="G7" s="4">
        <f>+F7-E7</f>
        <v>0</v>
      </c>
      <c r="H7" s="4"/>
      <c r="I7" s="1"/>
      <c r="J7" s="1"/>
      <c r="K7" s="1"/>
      <c r="L7" s="1"/>
      <c r="M7" s="1"/>
      <c r="N7" s="1"/>
      <c r="O7" s="1"/>
    </row>
    <row r="8" spans="1:15" ht="15.75" x14ac:dyDescent="0.25">
      <c r="A8" s="1" t="s">
        <v>19</v>
      </c>
      <c r="B8" s="1"/>
      <c r="C8" s="1"/>
      <c r="D8" s="17" t="s">
        <v>24</v>
      </c>
      <c r="E8" s="5">
        <v>2788</v>
      </c>
      <c r="F8" s="5">
        <v>3030</v>
      </c>
      <c r="G8" s="5">
        <f>+F8-E8</f>
        <v>242</v>
      </c>
      <c r="H8" s="5">
        <v>0</v>
      </c>
      <c r="I8" s="1"/>
      <c r="J8" s="1"/>
      <c r="K8" s="1"/>
      <c r="L8" s="1"/>
      <c r="M8" s="1"/>
      <c r="N8" s="1"/>
      <c r="O8" s="1"/>
    </row>
    <row r="9" spans="1:15" ht="15.75" x14ac:dyDescent="0.25">
      <c r="A9" s="2" t="s">
        <v>31</v>
      </c>
      <c r="B9" s="1"/>
      <c r="C9" s="1"/>
      <c r="D9" s="9"/>
      <c r="E9" s="6">
        <f>SUM(E5:E8)</f>
        <v>330992</v>
      </c>
      <c r="F9" s="6">
        <f>SUM(F5:F8)</f>
        <v>348704</v>
      </c>
      <c r="G9" s="4">
        <f t="shared" ref="G9:G19" si="0">+F9-E9</f>
        <v>17712</v>
      </c>
      <c r="H9" s="6">
        <f>SUM(H5:H8)</f>
        <v>500000</v>
      </c>
      <c r="I9" s="1"/>
      <c r="J9" s="1"/>
      <c r="K9" s="1"/>
      <c r="L9" s="1"/>
      <c r="M9" s="1"/>
      <c r="N9" s="1"/>
      <c r="O9" s="1"/>
    </row>
    <row r="10" spans="1:15" ht="15.75" x14ac:dyDescent="0.25">
      <c r="A10" s="2"/>
      <c r="B10" s="1"/>
      <c r="C10" s="1"/>
      <c r="D10" s="9"/>
      <c r="E10" s="6"/>
      <c r="F10" s="6"/>
      <c r="G10" s="4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1" t="s">
        <v>4</v>
      </c>
      <c r="B11" s="1"/>
      <c r="C11" s="1"/>
      <c r="D11" s="9" t="s">
        <v>22</v>
      </c>
      <c r="E11" s="4">
        <v>6641</v>
      </c>
      <c r="F11" s="4">
        <v>7641</v>
      </c>
      <c r="G11" s="4">
        <f t="shared" ref="G11:G16" si="1">+F11-E11</f>
        <v>1000</v>
      </c>
      <c r="H11" s="4">
        <v>0</v>
      </c>
      <c r="I11" s="1"/>
      <c r="J11" s="1"/>
      <c r="K11" s="1"/>
      <c r="L11" s="1"/>
      <c r="M11" s="1"/>
      <c r="N11" s="1"/>
      <c r="O11" s="1"/>
    </row>
    <row r="12" spans="1:15" ht="15.75" x14ac:dyDescent="0.25">
      <c r="A12" s="1" t="s">
        <v>5</v>
      </c>
      <c r="B12" s="1"/>
      <c r="C12" s="1"/>
      <c r="D12" s="9" t="s">
        <v>22</v>
      </c>
      <c r="E12" s="4">
        <v>47350</v>
      </c>
      <c r="F12" s="4">
        <v>47839</v>
      </c>
      <c r="G12" s="4">
        <f t="shared" si="1"/>
        <v>489</v>
      </c>
      <c r="H12" s="4">
        <v>0</v>
      </c>
      <c r="I12" s="1"/>
      <c r="J12" s="1"/>
      <c r="K12" s="1"/>
      <c r="L12" s="1"/>
      <c r="M12" s="1"/>
      <c r="N12" s="1"/>
      <c r="O12" s="1"/>
    </row>
    <row r="13" spans="1:15" ht="15.75" x14ac:dyDescent="0.25">
      <c r="A13" s="1" t="s">
        <v>6</v>
      </c>
      <c r="B13" s="1"/>
      <c r="C13" s="1"/>
      <c r="D13" s="9" t="s">
        <v>22</v>
      </c>
      <c r="E13" s="4">
        <v>36173</v>
      </c>
      <c r="F13" s="4">
        <v>44584</v>
      </c>
      <c r="G13" s="4">
        <f t="shared" si="1"/>
        <v>8411</v>
      </c>
      <c r="H13" s="4">
        <v>0</v>
      </c>
      <c r="I13" s="1"/>
      <c r="J13" s="1"/>
      <c r="K13" s="1"/>
      <c r="L13" s="1"/>
      <c r="M13" s="1"/>
      <c r="N13" s="1"/>
      <c r="O13" s="1"/>
    </row>
    <row r="14" spans="1:15" ht="15.75" x14ac:dyDescent="0.25">
      <c r="A14" s="1" t="s">
        <v>7</v>
      </c>
      <c r="B14" s="1"/>
      <c r="C14" s="1"/>
      <c r="D14" s="9" t="s">
        <v>22</v>
      </c>
      <c r="E14" s="6">
        <v>175</v>
      </c>
      <c r="F14" s="6">
        <v>175</v>
      </c>
      <c r="G14" s="6">
        <f t="shared" si="1"/>
        <v>0</v>
      </c>
      <c r="H14" s="4">
        <v>0</v>
      </c>
      <c r="I14" s="1"/>
      <c r="J14" s="1"/>
      <c r="K14" s="1"/>
      <c r="L14" s="1"/>
      <c r="M14" s="1"/>
      <c r="N14" s="1"/>
      <c r="O14" s="1"/>
    </row>
    <row r="15" spans="1:15" ht="15.75" x14ac:dyDescent="0.25">
      <c r="A15" s="1" t="s">
        <v>35</v>
      </c>
      <c r="B15" s="1"/>
      <c r="C15" s="1"/>
      <c r="D15" s="9" t="s">
        <v>23</v>
      </c>
      <c r="E15" s="6">
        <v>171045</v>
      </c>
      <c r="F15" s="6">
        <v>171045</v>
      </c>
      <c r="G15" s="6">
        <f t="shared" si="1"/>
        <v>0</v>
      </c>
      <c r="H15" s="4">
        <v>171655</v>
      </c>
      <c r="I15" s="1"/>
      <c r="J15" s="1"/>
      <c r="K15" s="1"/>
      <c r="L15" s="1"/>
      <c r="M15" s="1"/>
      <c r="N15" s="1"/>
      <c r="O15" s="1"/>
    </row>
    <row r="16" spans="1:15" ht="15.75" x14ac:dyDescent="0.25">
      <c r="A16" s="1" t="s">
        <v>36</v>
      </c>
      <c r="B16" s="1"/>
      <c r="C16" s="1"/>
      <c r="D16" s="9" t="s">
        <v>23</v>
      </c>
      <c r="E16" s="6">
        <v>37102</v>
      </c>
      <c r="F16" s="6">
        <v>37102</v>
      </c>
      <c r="G16" s="6">
        <f t="shared" si="1"/>
        <v>0</v>
      </c>
      <c r="H16" s="6">
        <v>37102</v>
      </c>
      <c r="I16" s="1"/>
      <c r="J16" s="1"/>
      <c r="K16" s="1"/>
      <c r="L16" s="1"/>
      <c r="M16" s="1"/>
      <c r="N16" s="1"/>
      <c r="O16" s="1"/>
    </row>
    <row r="17" spans="1:15" ht="15.75" x14ac:dyDescent="0.25">
      <c r="A17" s="1" t="s">
        <v>42</v>
      </c>
      <c r="B17" s="1"/>
      <c r="C17" s="1"/>
      <c r="D17" s="9" t="s">
        <v>23</v>
      </c>
      <c r="E17" s="6">
        <v>6000</v>
      </c>
      <c r="F17" s="6">
        <v>6000</v>
      </c>
      <c r="G17" s="6">
        <f t="shared" ref="G17" si="2">+F17-E17</f>
        <v>0</v>
      </c>
      <c r="H17" s="6">
        <v>0</v>
      </c>
      <c r="I17" s="1"/>
      <c r="J17" s="1"/>
      <c r="K17" s="1"/>
      <c r="L17" s="1"/>
      <c r="M17" s="1"/>
      <c r="N17" s="1"/>
      <c r="O17" s="1"/>
    </row>
    <row r="18" spans="1:15" ht="15.75" x14ac:dyDescent="0.25">
      <c r="A18" s="1" t="s">
        <v>28</v>
      </c>
      <c r="B18" s="1"/>
      <c r="C18" s="1"/>
      <c r="D18" s="9" t="s">
        <v>23</v>
      </c>
      <c r="E18" s="6">
        <f>24340+25128</f>
        <v>49468</v>
      </c>
      <c r="F18" s="6">
        <f>24340+25128</f>
        <v>49468</v>
      </c>
      <c r="G18" s="6">
        <f t="shared" ref="G18" si="3">+F18-E18</f>
        <v>0</v>
      </c>
      <c r="H18" s="1">
        <v>0</v>
      </c>
      <c r="I18" s="1"/>
      <c r="J18" s="1"/>
      <c r="K18" s="1"/>
      <c r="L18" s="1"/>
      <c r="M18" s="1"/>
      <c r="N18" s="1"/>
      <c r="O18" s="1"/>
    </row>
    <row r="19" spans="1:15" ht="15.75" x14ac:dyDescent="0.25">
      <c r="A19" s="1" t="s">
        <v>29</v>
      </c>
      <c r="B19" s="1"/>
      <c r="C19" s="1"/>
      <c r="D19" s="9" t="s">
        <v>23</v>
      </c>
      <c r="E19" s="5">
        <v>0</v>
      </c>
      <c r="F19" s="5">
        <v>0</v>
      </c>
      <c r="G19" s="5">
        <f t="shared" si="0"/>
        <v>0</v>
      </c>
      <c r="H19" s="16">
        <v>0</v>
      </c>
      <c r="I19" s="1"/>
      <c r="J19" s="1"/>
      <c r="K19" s="1"/>
      <c r="L19" s="1"/>
      <c r="M19" s="1"/>
      <c r="N19" s="1"/>
      <c r="O19" s="1"/>
    </row>
    <row r="20" spans="1:15" ht="15.75" x14ac:dyDescent="0.25">
      <c r="A20" s="2" t="s">
        <v>32</v>
      </c>
      <c r="B20" s="1"/>
      <c r="C20" s="1"/>
      <c r="D20" s="9"/>
      <c r="E20" s="11">
        <f>SUM(E11:E19)</f>
        <v>353954</v>
      </c>
      <c r="F20" s="11">
        <f>SUM(F11:F19)</f>
        <v>363854</v>
      </c>
      <c r="G20" s="11">
        <f t="shared" ref="G20:H20" si="4">SUM(G11:G19)</f>
        <v>9900</v>
      </c>
      <c r="H20" s="11">
        <f t="shared" si="4"/>
        <v>208757</v>
      </c>
      <c r="I20" s="1"/>
      <c r="J20" s="1"/>
      <c r="K20" s="1"/>
      <c r="L20" s="1"/>
      <c r="M20" s="1"/>
      <c r="N20" s="1"/>
      <c r="O20" s="1"/>
    </row>
    <row r="21" spans="1:15" ht="16.5" thickBot="1" x14ac:dyDescent="0.3">
      <c r="A21" s="2" t="s">
        <v>33</v>
      </c>
      <c r="B21" s="1"/>
      <c r="C21" s="1"/>
      <c r="D21" s="9"/>
      <c r="E21" s="14">
        <f>+E9+E20</f>
        <v>684946</v>
      </c>
      <c r="F21" s="14">
        <f>+F9+F20</f>
        <v>712558</v>
      </c>
      <c r="G21" s="14">
        <f>+G9+G20</f>
        <v>27612</v>
      </c>
      <c r="H21" s="14">
        <f>+H9+H20</f>
        <v>708757</v>
      </c>
      <c r="I21" s="1"/>
      <c r="J21" s="1"/>
      <c r="K21" s="1"/>
      <c r="L21" s="1"/>
      <c r="M21" s="1"/>
      <c r="N21" s="1"/>
      <c r="O21" s="1"/>
    </row>
    <row r="22" spans="1:15" ht="16.5" thickTop="1" x14ac:dyDescent="0.25">
      <c r="A22" s="10" t="s">
        <v>13</v>
      </c>
      <c r="B22" s="1"/>
      <c r="C22" s="1"/>
      <c r="D22" s="1"/>
      <c r="E22" s="12" t="s">
        <v>13</v>
      </c>
      <c r="F22" s="12" t="s">
        <v>13</v>
      </c>
      <c r="G22" s="13" t="s">
        <v>13</v>
      </c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2" t="s">
        <v>8</v>
      </c>
      <c r="B23" s="1"/>
      <c r="C23" s="1"/>
      <c r="D23" s="1"/>
      <c r="E23" s="1"/>
      <c r="F23" s="1"/>
      <c r="G23" s="1" t="s">
        <v>38</v>
      </c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1" t="s">
        <v>9</v>
      </c>
      <c r="B24" s="1"/>
      <c r="C24" s="1"/>
      <c r="D24" s="1"/>
      <c r="E24" s="1"/>
      <c r="F24" s="4">
        <v>3600</v>
      </c>
      <c r="G24" s="1"/>
      <c r="H24" s="4">
        <v>5100</v>
      </c>
      <c r="I24" s="1"/>
      <c r="J24" s="1"/>
      <c r="K24" s="1"/>
      <c r="L24" s="1"/>
      <c r="M24" s="1"/>
      <c r="N24" s="1"/>
      <c r="O24" s="1"/>
    </row>
    <row r="25" spans="1:15" ht="15.75" x14ac:dyDescent="0.25">
      <c r="A25" s="1" t="s">
        <v>10</v>
      </c>
      <c r="B25" s="1"/>
      <c r="C25" s="1"/>
      <c r="D25" s="1"/>
      <c r="E25" s="1"/>
      <c r="F25" s="4">
        <v>5000</v>
      </c>
      <c r="G25" s="1"/>
      <c r="H25" s="4">
        <v>6900</v>
      </c>
      <c r="I25" s="1"/>
      <c r="J25" s="1"/>
      <c r="K25" s="1"/>
      <c r="L25" s="1"/>
      <c r="M25" s="1"/>
      <c r="N25" s="1"/>
      <c r="O25" s="1"/>
    </row>
    <row r="26" spans="1:15" ht="15.75" x14ac:dyDescent="0.25">
      <c r="A26" s="1" t="s">
        <v>17</v>
      </c>
      <c r="B26" s="1"/>
      <c r="C26" s="1"/>
      <c r="D26" s="1"/>
      <c r="E26" s="1"/>
      <c r="F26" s="4">
        <v>4183</v>
      </c>
      <c r="G26" s="1"/>
      <c r="H26" s="4">
        <v>5000</v>
      </c>
      <c r="I26" s="1"/>
      <c r="J26" s="1"/>
      <c r="K26" s="1"/>
      <c r="L26" s="1"/>
      <c r="M26" s="1"/>
      <c r="N26" s="1"/>
      <c r="O26" s="1"/>
    </row>
    <row r="27" spans="1:15" ht="15.75" x14ac:dyDescent="0.25">
      <c r="A27" s="1" t="s">
        <v>16</v>
      </c>
      <c r="B27" s="1"/>
      <c r="C27" s="1"/>
      <c r="D27" s="1"/>
      <c r="E27" s="1"/>
      <c r="F27" s="4">
        <v>513</v>
      </c>
      <c r="G27" s="1"/>
      <c r="H27" s="4">
        <v>1000</v>
      </c>
      <c r="I27" s="1"/>
      <c r="J27" s="1"/>
      <c r="K27" s="1"/>
      <c r="L27" s="1"/>
      <c r="M27" s="1"/>
      <c r="N27" s="1"/>
      <c r="O27" s="1"/>
    </row>
    <row r="28" spans="1:15" ht="15.75" x14ac:dyDescent="0.25">
      <c r="A28" s="1" t="s">
        <v>30</v>
      </c>
      <c r="B28" s="1"/>
      <c r="C28" s="1"/>
      <c r="D28" s="1"/>
      <c r="E28" s="1"/>
      <c r="F28" s="4">
        <v>5086</v>
      </c>
      <c r="G28" s="1"/>
      <c r="H28" s="4">
        <v>10000</v>
      </c>
      <c r="I28" s="1"/>
      <c r="J28" s="1"/>
      <c r="K28" s="1"/>
      <c r="L28" s="1"/>
      <c r="M28" s="1"/>
      <c r="N28" s="1"/>
      <c r="O28" s="1"/>
    </row>
    <row r="29" spans="1:15" ht="15.75" x14ac:dyDescent="0.25">
      <c r="A29" s="1" t="s">
        <v>15</v>
      </c>
      <c r="B29" s="1"/>
      <c r="C29" s="1"/>
      <c r="D29" s="1"/>
      <c r="E29" s="1"/>
      <c r="F29" s="4">
        <v>6820</v>
      </c>
      <c r="G29" s="1"/>
      <c r="H29" s="4">
        <v>6232</v>
      </c>
      <c r="I29" s="1"/>
      <c r="J29" s="1"/>
      <c r="K29" s="1"/>
      <c r="L29" s="1"/>
      <c r="M29" s="1"/>
      <c r="N29" s="1"/>
      <c r="O29" s="1"/>
    </row>
    <row r="30" spans="1:15" ht="15.75" x14ac:dyDescent="0.25">
      <c r="A30" s="1" t="s">
        <v>25</v>
      </c>
      <c r="B30" s="1"/>
      <c r="C30" s="1"/>
      <c r="D30" s="1"/>
      <c r="E30" s="1"/>
      <c r="F30" s="4">
        <f>14744*8</f>
        <v>117952</v>
      </c>
      <c r="G30" s="1"/>
      <c r="H30" s="4">
        <v>176928</v>
      </c>
      <c r="I30" s="1"/>
      <c r="J30" s="1"/>
      <c r="K30" s="1"/>
      <c r="L30" s="1"/>
      <c r="M30" s="1"/>
      <c r="N30" s="1"/>
      <c r="O30" s="1"/>
    </row>
    <row r="31" spans="1:15" ht="15.75" x14ac:dyDescent="0.25">
      <c r="A31" s="1" t="s">
        <v>26</v>
      </c>
      <c r="B31" s="1"/>
      <c r="C31" s="1"/>
      <c r="D31" s="1"/>
      <c r="E31" s="1"/>
      <c r="F31" s="4">
        <v>703</v>
      </c>
      <c r="G31" s="1"/>
      <c r="H31" s="4">
        <v>200</v>
      </c>
      <c r="I31" s="1"/>
      <c r="J31" s="1"/>
      <c r="K31" s="1"/>
      <c r="L31" s="1"/>
      <c r="M31" s="1"/>
      <c r="N31" s="1"/>
      <c r="O31" s="1"/>
    </row>
    <row r="32" spans="1:15" ht="15.75" x14ac:dyDescent="0.25">
      <c r="A32" s="1" t="s">
        <v>12</v>
      </c>
      <c r="B32" s="1"/>
      <c r="C32" s="1"/>
      <c r="D32" s="1"/>
      <c r="E32" s="1"/>
      <c r="F32" s="4">
        <v>1020</v>
      </c>
      <c r="G32" s="1"/>
      <c r="H32" s="4">
        <v>1500</v>
      </c>
      <c r="I32" s="1"/>
      <c r="J32" s="1"/>
      <c r="K32" s="1"/>
      <c r="L32" s="1"/>
      <c r="M32" s="1"/>
      <c r="N32" s="1"/>
      <c r="O32" s="1"/>
    </row>
    <row r="33" spans="1:15" ht="15.75" x14ac:dyDescent="0.25">
      <c r="A33" s="1" t="s">
        <v>45</v>
      </c>
      <c r="B33" s="1"/>
      <c r="C33" s="1"/>
      <c r="D33" s="1"/>
      <c r="E33" s="1"/>
      <c r="F33" s="4">
        <v>675</v>
      </c>
      <c r="G33" s="1"/>
      <c r="H33" s="4">
        <v>190</v>
      </c>
      <c r="I33" s="1"/>
      <c r="J33" s="1"/>
      <c r="K33" s="1"/>
      <c r="L33" s="1"/>
      <c r="M33" s="1"/>
      <c r="N33" s="1"/>
      <c r="O33" s="1"/>
    </row>
    <row r="34" spans="1:15" ht="15.75" x14ac:dyDescent="0.25">
      <c r="A34" s="1" t="s">
        <v>14</v>
      </c>
      <c r="B34" s="1"/>
      <c r="C34" s="1"/>
      <c r="D34" s="1"/>
      <c r="E34" s="1"/>
      <c r="F34" s="4">
        <v>0</v>
      </c>
      <c r="G34" s="1"/>
      <c r="H34" s="4">
        <v>0</v>
      </c>
      <c r="I34" s="1"/>
      <c r="J34" s="1"/>
      <c r="K34" s="1"/>
      <c r="L34" s="1"/>
      <c r="M34" s="1"/>
      <c r="N34" s="1"/>
      <c r="O34" s="1"/>
    </row>
    <row r="35" spans="1:15" ht="15.75" x14ac:dyDescent="0.25">
      <c r="A35" s="1" t="s">
        <v>44</v>
      </c>
      <c r="B35" s="1"/>
      <c r="C35" s="1"/>
      <c r="D35" s="1"/>
      <c r="E35" s="1"/>
      <c r="F35" s="4">
        <v>743</v>
      </c>
      <c r="G35" s="1"/>
      <c r="H35" s="4">
        <v>500</v>
      </c>
      <c r="I35" s="1"/>
      <c r="J35" s="1"/>
      <c r="K35" s="1"/>
      <c r="L35" s="1"/>
      <c r="M35" s="1"/>
      <c r="N35" s="1"/>
      <c r="O35" s="1"/>
    </row>
    <row r="36" spans="1:15" ht="15.75" x14ac:dyDescent="0.25">
      <c r="A36" s="1" t="s">
        <v>18</v>
      </c>
      <c r="B36" s="1"/>
      <c r="C36" s="1"/>
      <c r="D36" s="1"/>
      <c r="E36" s="1"/>
      <c r="F36" s="4">
        <v>0</v>
      </c>
      <c r="G36" s="1"/>
      <c r="H36" s="4">
        <v>1500</v>
      </c>
      <c r="I36" s="1"/>
      <c r="J36" s="1"/>
      <c r="K36" s="1"/>
      <c r="L36" s="1"/>
      <c r="M36" s="1"/>
      <c r="N36" s="1"/>
      <c r="O36" s="1"/>
    </row>
    <row r="37" spans="1:15" ht="15.75" x14ac:dyDescent="0.25">
      <c r="A37" s="1" t="s">
        <v>39</v>
      </c>
      <c r="B37" s="1"/>
      <c r="C37" s="1"/>
      <c r="D37" s="1"/>
      <c r="E37" s="1"/>
      <c r="F37" s="4">
        <v>0</v>
      </c>
      <c r="G37" s="1"/>
      <c r="H37" s="4">
        <v>200</v>
      </c>
      <c r="I37" s="1"/>
      <c r="J37" s="1"/>
      <c r="K37" s="1"/>
      <c r="L37" s="1"/>
      <c r="M37" s="1"/>
      <c r="N37" s="1"/>
      <c r="O37" s="1"/>
    </row>
    <row r="38" spans="1:15" ht="15.75" x14ac:dyDescent="0.25">
      <c r="A38" s="1" t="s">
        <v>11</v>
      </c>
      <c r="B38" s="1"/>
      <c r="C38" s="1"/>
      <c r="D38" s="1"/>
      <c r="E38" s="1"/>
      <c r="F38" s="5">
        <v>1400</v>
      </c>
      <c r="G38" s="1"/>
      <c r="H38" s="5">
        <v>1162</v>
      </c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" t="s">
        <v>34</v>
      </c>
      <c r="B39" s="1"/>
      <c r="C39" s="1"/>
      <c r="D39" s="1"/>
      <c r="E39" s="1"/>
      <c r="F39" s="14">
        <f>SUM(F24:F38)</f>
        <v>147695</v>
      </c>
      <c r="G39" s="1"/>
      <c r="H39" s="14">
        <f>SUM(H24:H38)</f>
        <v>216412</v>
      </c>
      <c r="I39" s="1"/>
      <c r="J39" s="1"/>
      <c r="K39" s="1"/>
      <c r="L39" s="1"/>
      <c r="M39" s="1"/>
      <c r="N39" s="1"/>
      <c r="O39" s="1"/>
    </row>
    <row r="40" spans="1:15" ht="16.5" thickTop="1" x14ac:dyDescent="0.25">
      <c r="A40" s="10" t="s">
        <v>13</v>
      </c>
      <c r="B40" s="1"/>
      <c r="C40" s="1"/>
      <c r="D40" s="1"/>
      <c r="E40" s="1"/>
      <c r="F40" s="6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"/>
      <c r="C41" s="1"/>
      <c r="D41" s="1"/>
      <c r="E41" s="1"/>
      <c r="F41" s="6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x14ac:dyDescent="0.25">
      <c r="A42" s="2" t="s">
        <v>20</v>
      </c>
      <c r="B42" s="1"/>
      <c r="C42" s="1"/>
      <c r="D42" s="1"/>
      <c r="E42" s="1"/>
      <c r="F42" s="8">
        <f>+F21-F39</f>
        <v>564863</v>
      </c>
      <c r="G42" s="1"/>
      <c r="H42" s="8">
        <f>+H21-H39</f>
        <v>492345</v>
      </c>
      <c r="I42" s="1"/>
      <c r="J42" s="1"/>
      <c r="K42" s="1"/>
      <c r="L42" s="1"/>
      <c r="M42" s="1"/>
      <c r="N42" s="1"/>
      <c r="O42" s="1"/>
    </row>
    <row r="43" spans="1:15" ht="15.75" x14ac:dyDescent="0.25">
      <c r="A43" s="2"/>
      <c r="B43" s="1"/>
      <c r="C43" s="1"/>
      <c r="D43" s="1"/>
      <c r="E43" s="1"/>
      <c r="F43" s="8"/>
      <c r="G43" s="1"/>
      <c r="H43" s="8"/>
      <c r="I43" s="1"/>
      <c r="J43" s="1"/>
      <c r="K43" s="1"/>
      <c r="L43" s="1"/>
      <c r="M43" s="1"/>
      <c r="N43" s="1"/>
      <c r="O43" s="1"/>
    </row>
    <row r="44" spans="1:15" ht="15.75" x14ac:dyDescent="0.25">
      <c r="A44" s="2"/>
      <c r="B44" s="1"/>
      <c r="C44" s="1"/>
      <c r="D44" s="1"/>
      <c r="E44" s="1"/>
      <c r="F44" s="8"/>
      <c r="G44" s="1"/>
      <c r="H44" s="8"/>
      <c r="I44" s="1"/>
      <c r="J44" s="1"/>
      <c r="K44" s="1"/>
      <c r="L44" s="1"/>
      <c r="M44" s="1"/>
      <c r="N44" s="1"/>
      <c r="O44" s="1"/>
    </row>
    <row r="45" spans="1:15" ht="15.75" x14ac:dyDescent="0.25">
      <c r="A45" s="2"/>
      <c r="B45" s="1"/>
      <c r="C45" s="1"/>
      <c r="D45" s="1"/>
      <c r="E45" s="1"/>
      <c r="F45" s="8"/>
      <c r="G45" s="1"/>
      <c r="H45" s="8"/>
      <c r="I45" s="1"/>
      <c r="J45" s="1"/>
      <c r="K45" s="1"/>
      <c r="L45" s="1"/>
      <c r="M45" s="1"/>
      <c r="N45" s="1"/>
      <c r="O45" s="1"/>
    </row>
    <row r="46" spans="1:15" ht="15.75" x14ac:dyDescent="0.25">
      <c r="A46" s="2"/>
      <c r="B46" s="1"/>
      <c r="C46" s="1"/>
      <c r="D46" s="1"/>
      <c r="E46" s="1"/>
      <c r="F46" s="8"/>
      <c r="G46" s="1"/>
      <c r="H46" s="8"/>
      <c r="I46" s="1"/>
      <c r="J46" s="1"/>
      <c r="K46" s="1"/>
      <c r="L46" s="1"/>
      <c r="M46" s="1"/>
      <c r="N46" s="1"/>
      <c r="O46" s="1"/>
    </row>
    <row r="49" spans="1:1" x14ac:dyDescent="0.25">
      <c r="A49" s="18" t="s">
        <v>41</v>
      </c>
    </row>
    <row r="50" spans="1:1" x14ac:dyDescent="0.25">
      <c r="A50" t="s">
        <v>46</v>
      </c>
    </row>
    <row r="51" spans="1:1" x14ac:dyDescent="0.25">
      <c r="A51" t="s">
        <v>47</v>
      </c>
    </row>
    <row r="52" spans="1:1" x14ac:dyDescent="0.25">
      <c r="A52" t="s">
        <v>48</v>
      </c>
    </row>
    <row r="53" spans="1:1" x14ac:dyDescent="0.25">
      <c r="A53" t="s">
        <v>49</v>
      </c>
    </row>
    <row r="54" spans="1:1" x14ac:dyDescent="0.25">
      <c r="A54" t="s">
        <v>50</v>
      </c>
    </row>
    <row r="55" spans="1:1" x14ac:dyDescent="0.25">
      <c r="A55" t="s">
        <v>51</v>
      </c>
    </row>
    <row r="56" spans="1:1" x14ac:dyDescent="0.25">
      <c r="A56" t="s">
        <v>52</v>
      </c>
    </row>
    <row r="57" spans="1:1" x14ac:dyDescent="0.25">
      <c r="A57" t="s">
        <v>53</v>
      </c>
    </row>
    <row r="58" spans="1:1" x14ac:dyDescent="0.25">
      <c r="A58" t="s">
        <v>54</v>
      </c>
    </row>
    <row r="59" spans="1:1" x14ac:dyDescent="0.25">
      <c r="A59" t="s">
        <v>55</v>
      </c>
    </row>
    <row r="60" spans="1:1" x14ac:dyDescent="0.25">
      <c r="A60" t="s">
        <v>56</v>
      </c>
    </row>
    <row r="61" spans="1:1" x14ac:dyDescent="0.25">
      <c r="A61" t="s">
        <v>57</v>
      </c>
    </row>
    <row r="62" spans="1:1" x14ac:dyDescent="0.25">
      <c r="A62" t="s">
        <v>58</v>
      </c>
    </row>
    <row r="63" spans="1:1" x14ac:dyDescent="0.25">
      <c r="A63" t="s">
        <v>59</v>
      </c>
    </row>
    <row r="64" spans="1:1" x14ac:dyDescent="0.25">
      <c r="A64" t="s">
        <v>60</v>
      </c>
    </row>
    <row r="65" spans="1:1" x14ac:dyDescent="0.25">
      <c r="A65" t="s">
        <v>61</v>
      </c>
    </row>
  </sheetData>
  <sortState ref="H92:H122">
    <sortCondition ref="H92"/>
  </sortState>
  <pageMargins left="0.7" right="0.7" top="0.75" bottom="0.75" header="0.3" footer="0.3"/>
  <pageSetup orientation="portrait" r:id="rId1"/>
  <headerFooter>
    <oddHeader>&amp;C
Board of Trustees Meeting
Development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Rawson</dc:creator>
  <cp:lastModifiedBy>Karen Cox</cp:lastModifiedBy>
  <cp:revision/>
  <cp:lastPrinted>2019-11-04T22:04:09Z</cp:lastPrinted>
  <dcterms:created xsi:type="dcterms:W3CDTF">2017-12-11T18:12:30Z</dcterms:created>
  <dcterms:modified xsi:type="dcterms:W3CDTF">2020-02-07T23:05:52Z</dcterms:modified>
</cp:coreProperties>
</file>