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8_{58346546-3086-46B5-8EBB-355C7921102C}" xr6:coauthVersionLast="47" xr6:coauthVersionMax="47" xr10:uidLastSave="{00000000-0000-0000-0000-000000000000}"/>
  <bookViews>
    <workbookView xWindow="22932" yWindow="-108" windowWidth="23256" windowHeight="12456" tabRatio="770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3-24 Enrol" sheetId="14" state="hidden" r:id="rId4"/>
    <sheet name="Exited Student Summary" sheetId="8" r:id="rId5"/>
    <sheet name="Compliance" sheetId="4" r:id="rId6"/>
    <sheet name="Financial" sheetId="3" state="hidden" r:id="rId7"/>
    <sheet name="Contracts" sheetId="10" state="hidden" r:id="rId8"/>
    <sheet name="Staff Hirng" sheetId="9" state="hidden" r:id="rId9"/>
    <sheet name="Academic" sheetId="2" r:id="rId10"/>
    <sheet name="Conditional-Emerg Cert" sheetId="11" r:id="rId11"/>
    <sheet name="SEL" sheetId="7" state="hidden" r:id="rId12"/>
    <sheet name="School Specific Goals" sheetId="5" state="hidden" r:id="rId13"/>
    <sheet name="Logic Model" sheetId="6" state="hidden" r:id="rId14"/>
  </sheets>
  <definedNames>
    <definedName name="_xlnm.Print_Area" localSheetId="9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8" l="1"/>
  <c r="D16" i="1"/>
  <c r="E16" i="1"/>
  <c r="F16" i="1"/>
  <c r="G16" i="1"/>
  <c r="H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E4" i="8" l="1"/>
  <c r="C12" i="10" l="1"/>
</calcChain>
</file>

<file path=xl/sharedStrings.xml><?xml version="1.0" encoding="utf-8"?>
<sst xmlns="http://schemas.openxmlformats.org/spreadsheetml/2006/main" count="519" uniqueCount="369">
  <si>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</si>
  <si>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</si>
  <si>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</si>
  <si>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</si>
  <si>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</si>
  <si>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</si>
  <si>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</si>
  <si>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Enrollment (21-22)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</si>
  <si>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</si>
  <si>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</si>
  <si>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</si>
  <si>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</si>
  <si>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</si>
  <si>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</si>
  <si>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</si>
  <si>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</si>
  <si>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</si>
  <si>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</si>
  <si>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</si>
  <si>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</si>
  <si>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</si>
  <si>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</si>
  <si>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</si>
  <si>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</si>
  <si>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</si>
  <si>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</si>
  <si>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</si>
  <si>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</si>
  <si>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</si>
  <si>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</si>
  <si>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</si>
  <si>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</si>
  <si>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</si>
  <si>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</si>
  <si>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</si>
  <si>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</si>
  <si>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</si>
  <si>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</si>
  <si>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</si>
  <si>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</si>
  <si>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</si>
  <si>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</si>
  <si>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</si>
  <si>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</si>
  <si>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</si>
  <si>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</si>
  <si>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</si>
  <si>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</si>
  <si>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</si>
  <si>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</si>
  <si>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</si>
  <si>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</si>
  <si>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</si>
  <si>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</si>
  <si>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</si>
  <si>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</si>
  <si>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</si>
  <si>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</si>
  <si>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</si>
  <si>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</si>
  <si>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</si>
  <si>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</si>
  <si>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</si>
  <si>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</si>
  <si>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</si>
  <si>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</si>
  <si>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</si>
  <si>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</si>
  <si>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</si>
  <si>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</si>
  <si>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</si>
  <si>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</si>
  <si>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</si>
  <si>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</si>
  <si>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</si>
  <si>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</si>
  <si>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</si>
  <si>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</si>
  <si>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</si>
  <si>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</si>
  <si>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</si>
  <si>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</si>
  <si>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</si>
  <si>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</si>
  <si>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Students Transfer Summary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</si>
  <si>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</si>
  <si>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</si>
  <si>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</si>
  <si>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</si>
  <si>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</si>
  <si>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</si>
  <si>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</si>
  <si>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</si>
  <si>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</si>
  <si>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</si>
  <si>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</si>
  <si>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</si>
  <si>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</si>
  <si>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</si>
  <si>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</si>
  <si>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</si>
  <si>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</si>
  <si>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</si>
  <si>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</si>
  <si>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</si>
  <si>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</si>
  <si>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</si>
  <si>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</si>
  <si>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</si>
  <si>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</si>
  <si>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</si>
  <si>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</si>
  <si>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</si>
  <si>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</si>
  <si>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</si>
  <si>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</si>
  <si>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</si>
  <si>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</si>
  <si>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</si>
  <si>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</si>
  <si>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</si>
  <si>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</si>
  <si>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</si>
  <si>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</si>
  <si>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</si>
  <si>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</si>
  <si>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</si>
  <si>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</si>
  <si>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</si>
  <si>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</si>
  <si>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</si>
  <si>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</si>
  <si>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</si>
  <si>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</si>
  <si>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</si>
  <si>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</si>
  <si>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</si>
  <si>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</si>
  <si>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</si>
  <si>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</si>
  <si>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</si>
  <si>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</si>
  <si>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</si>
  <si>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</si>
  <si>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</si>
  <si>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</si>
  <si>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</si>
  <si>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</si>
  <si>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</si>
  <si>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</si>
  <si>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</si>
  <si>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</si>
  <si>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</si>
  <si>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</si>
  <si>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</si>
  <si>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</si>
  <si>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</si>
  <si>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</si>
  <si>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</si>
  <si>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</si>
  <si>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</si>
  <si>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</si>
  <si>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</si>
  <si>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</si>
  <si>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</si>
  <si>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</si>
  <si>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</si>
  <si>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</si>
  <si>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</si>
  <si>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</si>
  <si>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</si>
  <si>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</si>
  <si>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</si>
  <si>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</si>
  <si>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</si>
  <si>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</si>
  <si>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</si>
  <si>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</si>
  <si>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</si>
  <si>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</si>
  <si>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</si>
  <si>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</si>
  <si>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</si>
  <si>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</si>
  <si>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</si>
  <si>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</si>
  <si>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</si>
  <si>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</si>
  <si>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</si>
  <si>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</si>
  <si>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</si>
  <si>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Total (K-6th)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</si>
  <si>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</si>
  <si>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</si>
  <si>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</si>
  <si>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</si>
  <si>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</si>
  <si>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</si>
  <si>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</si>
  <si>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</si>
  <si>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</si>
  <si>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</si>
  <si>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</si>
  <si>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</si>
  <si>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</si>
  <si>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</si>
  <si>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</si>
  <si>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</si>
  <si>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</si>
  <si>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</si>
  <si>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</si>
  <si>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</si>
  <si>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</si>
  <si>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</si>
  <si>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</si>
  <si>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</si>
  <si>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</si>
  <si>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</si>
  <si>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</si>
  <si>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</si>
  <si>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</si>
  <si>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</si>
  <si>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</si>
  <si>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</si>
  <si>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</si>
  <si>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</si>
  <si>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</si>
  <si>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</si>
  <si>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</si>
  <si>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</si>
  <si>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</si>
  <si>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</si>
  <si>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</si>
  <si>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</si>
  <si>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</si>
  <si>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</si>
  <si>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</si>
  <si>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</si>
  <si>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</si>
  <si>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</si>
  <si>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</si>
  <si>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</si>
  <si>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</si>
  <si>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</si>
  <si>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</si>
  <si>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</si>
  <si>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</si>
  <si>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</si>
  <si>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</si>
  <si>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</si>
  <si>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</si>
  <si>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</si>
  <si>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</si>
  <si>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</si>
  <si>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</si>
  <si>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</si>
  <si>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</si>
  <si>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</si>
  <si>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</si>
  <si>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</si>
  <si>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</si>
  <si>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</si>
  <si>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</si>
  <si>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</si>
  <si>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</si>
  <si>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</si>
  <si>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</si>
  <si>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</si>
  <si>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Certificated (clock hrs to transfer)</t>
  </si>
  <si>
    <t>Certificate or Certification in Transfer</t>
  </si>
  <si>
    <t>Guide</t>
  </si>
  <si>
    <t>Board Approved</t>
  </si>
  <si>
    <t>IA</t>
  </si>
  <si>
    <t>Emergency Sub Cert</t>
  </si>
  <si>
    <t>Conditional Cert</t>
  </si>
  <si>
    <t>Emily Klein</t>
  </si>
  <si>
    <t>SPED teacher &amp; Program Director</t>
  </si>
  <si>
    <t>YES (for transfer period)</t>
  </si>
  <si>
    <t>*multiple levels of montessori training and experience as lead guide</t>
  </si>
  <si>
    <t>* only the emergency certifications or conditional certifiction for employees with chance of extended coverage are listed.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</si>
  <si>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</si>
  <si>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</si>
  <si>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</si>
  <si>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</si>
  <si>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</si>
  <si>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</si>
  <si>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</si>
  <si>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</si>
  <si>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</si>
  <si>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</si>
  <si>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</si>
  <si>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</si>
  <si>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</si>
  <si>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</si>
  <si>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</si>
  <si>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</si>
  <si>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</si>
  <si>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</si>
  <si>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</si>
  <si>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</si>
  <si>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</si>
  <si>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</si>
  <si>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</si>
  <si>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</si>
  <si>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</si>
  <si>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</si>
  <si>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</si>
  <si>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</si>
  <si>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</si>
  <si>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</si>
  <si>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</si>
  <si>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</si>
  <si>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</si>
  <si>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</si>
  <si>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</si>
  <si>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</si>
  <si>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</si>
  <si>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</si>
  <si>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</si>
  <si>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</si>
  <si>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</si>
  <si>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>Not Satisfied with Jefferson Student Services Program</t>
  </si>
  <si>
    <t xml:space="preserve">Unknown - Confirmed return to Jefferson </t>
  </si>
  <si>
    <t>Pending Offer Accept</t>
  </si>
  <si>
    <t>Aug (30th)</t>
  </si>
  <si>
    <t>Aug (21)</t>
  </si>
  <si>
    <t>Accepted seat - filling out Skyward</t>
  </si>
  <si>
    <t>applied 9/25/2023</t>
  </si>
  <si>
    <t>applied 9/18/2023</t>
  </si>
  <si>
    <t>applied 9/22/2023</t>
  </si>
  <si>
    <t>Health - Will try online and then return if not successful</t>
  </si>
  <si>
    <t>Providing tours</t>
  </si>
  <si>
    <t>Put out another community wide mailer</t>
  </si>
  <si>
    <t>Radio adds</t>
  </si>
  <si>
    <t>K Open house</t>
  </si>
  <si>
    <t>Identified some areas to cuts (tech and y support).  Trying to increase enrollment.  Trying to also offset with grants.</t>
  </si>
  <si>
    <t>There was an error in the budget calculation for the varience (it was 5 students not 8 students that was build into the budget).</t>
  </si>
  <si>
    <t>With acceptance of pending offer will have 13 open seats</t>
  </si>
  <si>
    <t>This is the new Compliance Calendar.  It has not yet been converted into the following format.</t>
  </si>
  <si>
    <t>https://charterschool.app.box.com/s/aq9rum6r9xf2gy23q7xeneej9gszbiuq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</si>
  <si>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</si>
  <si>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</si>
  <si>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</si>
  <si>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</si>
  <si>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</si>
  <si>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</si>
  <si>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</si>
  <si>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Anticipated student Transfers</t>
  </si>
  <si>
    <t>Washington State Charter School Commission 2023-24 SY Compliance Tracking</t>
  </si>
  <si>
    <t>Accepted Seat</t>
  </si>
  <si>
    <t xml:space="preserve">Declined seat for now </t>
  </si>
  <si>
    <t xml:space="preserve">Other </t>
  </si>
  <si>
    <t>COMPLETED - Granted her Teaching Certification!</t>
  </si>
  <si>
    <t>Switch to conditional for fall when join NWEd program. Currently awaiting test and full acceptance into NWED</t>
  </si>
  <si>
    <t>Switch to conditional for fall when join NWEd program (on hold until after return)</t>
  </si>
  <si>
    <t>YES, before January (full sub cert in meantime)</t>
  </si>
  <si>
    <t>Travis Hoyle</t>
  </si>
  <si>
    <t>Certificated (CTE)</t>
  </si>
  <si>
    <t>Timothy Green</t>
  </si>
  <si>
    <t>SPED IA</t>
  </si>
  <si>
    <t>Roger Crawford</t>
  </si>
  <si>
    <t>Needed</t>
  </si>
  <si>
    <t>Jill Stansbury</t>
  </si>
  <si>
    <t>Arden "Theo" Jones</t>
  </si>
  <si>
    <t>Jared Kunh</t>
  </si>
  <si>
    <t>Counselor Certificate</t>
  </si>
  <si>
    <t>Dominick Luby</t>
  </si>
  <si>
    <t xml:space="preserve">PE Teacher </t>
  </si>
  <si>
    <t>ID license transfer in process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</si>
</sst>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</numFmts>
  <fonts count="55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b/>
      <sz val="10"/>
      <color rgb="FF0808E8"/>
      <name val="Arial"/>
      <family val="2"/>
    </font>
    <font>
      <b/>
      <sz val="12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b/>
      <sz val="16"/>
      <color rgb="FF0808E8"/>
      <name val="Arial"/>
      <family val="2"/>
    </font>
    <font>
      <b/>
      <i/>
      <strike/>
      <sz val="10"/>
      <color rgb="FF000000"/>
      <name val="Arial"/>
      <family val="2"/>
    </font>
    <font>
      <strike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</cellStyleXfs>
  <cellXfs count="24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5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12" xfId="0" applyFont="1" applyBorder="1" applyAlignment="1">
      <alignment horizontal="righ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5" xfId="0" applyFill="1" applyBorder="1" applyAlignment="1">
      <alignment horizontal="left" vertical="top"/>
    </xf>
    <xf numFmtId="0" fontId="6" fillId="12" borderId="16" xfId="0" applyFont="1" applyFill="1" applyBorder="1" applyAlignment="1">
      <alignment horizontal="left" vertical="top"/>
    </xf>
    <xf numFmtId="0" fontId="0" fillId="12" borderId="17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7" xfId="0" applyFont="1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0" fillId="12" borderId="17" xfId="0" applyFill="1" applyBorder="1" applyAlignment="1">
      <alignment horizontal="left" vertical="center"/>
    </xf>
    <xf numFmtId="0" fontId="6" fillId="12" borderId="18" xfId="0" applyFont="1" applyFill="1" applyBorder="1" applyAlignment="1">
      <alignment horizontal="left" vertical="top" wrapText="1"/>
    </xf>
    <xf numFmtId="0" fontId="0" fillId="12" borderId="18" xfId="0" applyFill="1" applyBorder="1" applyAlignment="1">
      <alignment horizontal="left" vertical="top" wrapText="1"/>
    </xf>
    <xf numFmtId="0" fontId="18" fillId="13" borderId="13" xfId="2" applyFont="1" applyFill="1" applyBorder="1" applyAlignment="1" applyProtection="1">
      <alignment horizontal="left" vertical="top" wrapText="1"/>
      <protection locked="0"/>
    </xf>
    <xf numFmtId="0" fontId="0" fillId="13" borderId="17" xfId="0" applyFill="1" applyBorder="1" applyAlignment="1">
      <alignment horizontal="left" vertical="top"/>
    </xf>
    <xf numFmtId="0" fontId="0" fillId="13" borderId="18" xfId="0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 wrapText="1"/>
    </xf>
    <xf numFmtId="0" fontId="6" fillId="13" borderId="16" xfId="0" applyFont="1" applyFill="1" applyBorder="1" applyAlignment="1">
      <alignment horizontal="left" vertical="top"/>
    </xf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4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21" fillId="0" borderId="0" xfId="0" applyFont="1" applyAlignment="1">
      <alignment wrapText="1"/>
    </xf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3" borderId="0" xfId="0" applyFont="1" applyFill="1"/>
    <xf numFmtId="0" fontId="0" fillId="13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10" borderId="0" xfId="0" applyFont="1" applyFill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50" fillId="0" borderId="0" xfId="0" applyFont="1"/>
    <xf numFmtId="0" fontId="4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51" fillId="0" borderId="8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51" fillId="0" borderId="31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33" fillId="15" borderId="0" xfId="0" applyFont="1" applyFill="1" applyAlignment="1">
      <alignment horizontal="right"/>
    </xf>
    <xf numFmtId="0" fontId="4" fillId="0" borderId="12" xfId="0" applyFont="1" applyBorder="1" applyAlignment="1">
      <alignment horizontal="left"/>
    </xf>
    <xf numFmtId="14" fontId="33" fillId="15" borderId="0" xfId="0" applyNumberFormat="1" applyFont="1" applyFill="1" applyAlignment="1">
      <alignment horizontal="left"/>
    </xf>
    <xf numFmtId="14" fontId="47" fillId="0" borderId="0" xfId="0" applyNumberFormat="1" applyFont="1" applyAlignment="1">
      <alignment vertical="center" wrapText="1"/>
    </xf>
    <xf numFmtId="1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33" fillId="16" borderId="12" xfId="0" applyFont="1" applyFill="1" applyBorder="1"/>
    <xf numFmtId="0" fontId="21" fillId="16" borderId="12" xfId="0" applyFont="1" applyFill="1" applyBorder="1" applyAlignment="1">
      <alignment horizontal="left"/>
    </xf>
    <xf numFmtId="0" fontId="21" fillId="16" borderId="12" xfId="0" applyFont="1" applyFill="1" applyBorder="1" applyAlignment="1">
      <alignment horizontal="right"/>
    </xf>
    <xf numFmtId="0" fontId="33" fillId="16" borderId="19" xfId="0" applyFont="1" applyFill="1" applyBorder="1" applyAlignment="1">
      <alignment horizontal="left"/>
    </xf>
    <xf numFmtId="0" fontId="33" fillId="16" borderId="19" xfId="0" applyFont="1" applyFill="1" applyBorder="1"/>
    <xf numFmtId="14" fontId="21" fillId="16" borderId="0" xfId="0" applyNumberFormat="1" applyFont="1" applyFill="1" applyAlignment="1">
      <alignment horizontal="left"/>
    </xf>
    <xf numFmtId="0" fontId="21" fillId="16" borderId="0" xfId="0" applyFont="1" applyFill="1" applyAlignment="1">
      <alignment horizontal="center"/>
    </xf>
    <xf numFmtId="0" fontId="21" fillId="16" borderId="0" xfId="0" applyFont="1" applyFill="1" applyAlignment="1">
      <alignment horizontal="left" wrapText="1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8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14" fontId="53" fillId="15" borderId="0" xfId="0" applyNumberFormat="1" applyFont="1" applyFill="1" applyAlignment="1">
      <alignment horizontal="right"/>
    </xf>
    <xf numFmtId="0" fontId="53" fillId="15" borderId="0" xfId="0" applyFont="1" applyFill="1" applyAlignment="1">
      <alignment horizontal="right"/>
    </xf>
    <xf numFmtId="0" fontId="54" fillId="0" borderId="0" xfId="0" applyFont="1" applyAlignment="1">
      <alignment horizontal="left"/>
    </xf>
    <xf numFmtId="0" fontId="32" fillId="10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52" fillId="0" borderId="0" xfId="0" applyFont="1" applyAlignment="1">
      <alignment horizontal="right"/>
    </xf>
    <xf numFmtId="0" fontId="6" fillId="0" borderId="19" xfId="0" applyFont="1" applyBorder="1" applyAlignment="1">
      <alignment horizontal="center" vertical="center"/>
    </xf>
    <xf numFmtId="0" fontId="49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2" borderId="47" xfId="0" applyFont="1" applyFill="1" applyBorder="1" applyAlignment="1">
      <alignment horizontal="left"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50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7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6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38" fillId="0" borderId="0" xfId="0" applyFont="1" applyAlignment="1">
      <alignment horizontal="left" vertical="center" wrapText="1"/>
    </xf>
    <xf numFmtId="49" fontId="54" fillId="0" borderId="0" xfId="0" applyNumberFormat="1" applyFont="1"/>
    <xf numFmtId="0" fontId="54" fillId="0" borderId="0" xfId="0" applyFont="1"/>
    <xf numFmtId="0" fontId="54" fillId="0" borderId="0" xfId="0" applyFont="1" applyAlignment="1">
      <alignment wrapText="1"/>
    </xf>
    <xf numFmtId="0" fontId="9" fillId="0" borderId="0" xfId="0" applyFont="1"/>
  </cellXfs>
  <cellStyles count="4">
    <cellStyle name="Comma" xfId="3" builtinId="3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00BCB8"/>
      <color rgb="FF00A8A4"/>
      <color rgb="FF0808E8"/>
      <color rgb="FFFFFFCC"/>
      <color rgb="FF66FF99"/>
      <color rgb="FFFF00FF"/>
      <color rgb="FFCC99FF"/>
      <color rgb="FFFF5050"/>
      <color rgb="FFFFCC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12</xdr:col>
      <xdr:colOff>420699</xdr:colOff>
      <xdr:row>61</xdr:row>
      <xdr:rowOff>41014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7D97C0-0307-8B29-205A-CDC6189F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40088"/>
          <a:ext cx="11850699" cy="5658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12</xdr:col>
      <xdr:colOff>414841</xdr:colOff>
      <xdr:row>89</xdr:row>
      <xdr:rowOff>68788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2D593C-0C01-EEE5-0339-A1C770A9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24882"/>
          <a:ext cx="11542058" cy="53055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4</xdr:row>
      <xdr:rowOff>33618</xdr:rowOff>
    </xdr:from>
    <xdr:to>
      <xdr:col>12</xdr:col>
      <xdr:colOff>280148</xdr:colOff>
      <xdr:row>18</xdr:row>
      <xdr:rowOff>44823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B56B36-07CA-83BF-D477-65FEA4DB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661147"/>
          <a:ext cx="10477501" cy="2857500"/>
        </a:xfrm>
        <a:prstGeom prst="rect">
          <a:avLst/>
        </a:prstGeom>
      </xdr:spPr>
    </xdr:pic>
    <xdr:clientData/>
  </xdr:twoCellAnchor>
  <xdr:twoCellAnchor>
    <xdr:from>
      <xdr:col>2</xdr:col>
      <xdr:colOff>683558</xdr:colOff>
      <xdr:row>16</xdr:row>
      <xdr:rowOff>100851</xdr:rowOff>
    </xdr:from>
    <xdr:to>
      <xdr:col>4</xdr:col>
      <xdr:colOff>212911</xdr:colOff>
      <xdr:row>16</xdr:row>
      <xdr:rowOff>414616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DDC7912E-AA4A-C71B-DE83-D043D5587F99}"/>
            </a:ext>
          </a:extLst>
        </xdr:cNvPr>
        <xdr:cNvSpPr/>
      </xdr:nvSpPr>
      <xdr:spPr>
        <a:xfrm>
          <a:off x="3440205" y="2610969"/>
          <a:ext cx="1165412" cy="313765"/>
        </a:xfrm>
        <a:prstGeom prst="ellipse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15</xdr:col>
      <xdr:colOff>169441</xdr:colOff>
      <xdr:row>58</xdr:row>
      <xdr:rowOff>123265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C3289-DE07-0947-1D3C-55D088AC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41676"/>
          <a:ext cx="17213588" cy="57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201704</xdr:rowOff>
    </xdr:from>
    <xdr:to>
      <xdr:col>11</xdr:col>
      <xdr:colOff>354436</xdr:colOff>
      <xdr:row>82</xdr:row>
      <xdr:rowOff>89647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4530D-206A-CD0F-6272-416D2DE9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099675"/>
          <a:ext cx="13543760" cy="37203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201705</xdr:rowOff>
    </xdr:from>
    <xdr:to>
      <xdr:col>13</xdr:col>
      <xdr:colOff>549089</xdr:colOff>
      <xdr:row>115</xdr:row>
      <xdr:rowOff>51480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2034A6-1973-B28D-9EF2-5337B94CE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499"/>
          <a:ext cx="15665824" cy="6102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30481</xdr:colOff>
      <xdr:row>7</xdr:row>
      <xdr:rowOff>7620</xdr:rowOff>
    </xdr:from>
    <xdr:to>
      <xdr:col>8</xdr:col>
      <xdr:colOff>918084</xdr:colOff>
      <xdr:row>22</xdr:row>
      <xdr:rowOff>32385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27D56F-8271-B110-E121-0137BE92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5841" y="1546860"/>
          <a:ext cx="3777488" cy="2451735"/>
        </a:xfrm>
        <a:prstGeom prst="rect">
          <a:avLst/>
        </a:prstGeom>
      </xdr:spPr>
    </xdr:pic>
    <xdr:clientData/>
  </xdr:twoCellAnchor>
  <xdr:twoCellAnchor editAs="oneCell">
    <xdr:from>
      <xdr:col>5</xdr:col>
      <xdr:colOff>45722</xdr:colOff>
      <xdr:row>22</xdr:row>
      <xdr:rowOff>1</xdr:rowOff>
    </xdr:from>
    <xdr:to>
      <xdr:col>8</xdr:col>
      <xdr:colOff>910881</xdr:colOff>
      <xdr:row>37</xdr:row>
      <xdr:rowOff>3811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B2041F-3677-8102-35B0-9417CCC3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1082" y="4145281"/>
          <a:ext cx="3743614" cy="2446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65"/>
  <sheetViews>
    <sheetView tabSelected="1" zoomScale="85" zoomScaleNormal="85" workbookViewId="0">
      <selection activeCell="N23" sqref="N23"/>
    </sheetView>
  </sheetViews>
  <sheetFormatPr defaultColWidth="14.42578125" defaultRowHeight="15.75" customHeight="1" x14ac:dyDescent="0.2"/>
  <cols>
    <col min="1" max="1" width="18.7109375" customWidth="1"/>
    <col min="2" max="11" width="13.42578125" customWidth="1"/>
    <col min="12" max="12" width="14" customWidth="1"/>
    <col min="13" max="15" width="13.42578125" customWidth="1"/>
    <col min="16" max="16" width="10.5703125" customWidth="1"/>
    <col min="17" max="17" width="10.28515625" customWidth="1"/>
    <col min="20" max="20" width="0.85546875" customWidth="1"/>
  </cols>
  <sheetData>
    <row r="1" spans="1:17" ht="24.75" customHeight="1" x14ac:dyDescent="0.25">
      <c r="A1" s="1" t="s">
        <v>0</v>
      </c>
    </row>
    <row r="2" spans="1:17" ht="12.75" x14ac:dyDescent="0.2">
      <c r="A2" s="2"/>
      <c r="B2" s="2"/>
      <c r="C2" s="2"/>
      <c r="D2" s="2"/>
      <c r="E2" s="2"/>
      <c r="F2" s="2"/>
    </row>
    <row r="3" spans="1:17" ht="12.75" x14ac:dyDescent="0.2">
      <c r="A3" s="2"/>
      <c r="B3" s="196" t="s">
        <v>314</v>
      </c>
      <c r="C3" s="196"/>
      <c r="D3" s="196"/>
      <c r="E3" s="196"/>
      <c r="F3" s="196"/>
      <c r="G3" s="196"/>
      <c r="H3" s="196"/>
      <c r="I3" s="196"/>
      <c r="J3" s="196"/>
      <c r="K3" s="196"/>
      <c r="L3" s="150" t="s">
        <v>189</v>
      </c>
    </row>
    <row r="4" spans="1:17" s="5" customFormat="1" ht="51.75" thickBot="1" x14ac:dyDescent="0.25">
      <c r="A4" s="3" t="s">
        <v>1</v>
      </c>
      <c r="B4" s="3" t="s">
        <v>104</v>
      </c>
      <c r="C4" s="197" t="s">
        <v>105</v>
      </c>
      <c r="D4" s="198"/>
      <c r="E4" s="3" t="s">
        <v>2</v>
      </c>
      <c r="F4" s="3" t="s">
        <v>3</v>
      </c>
      <c r="G4" s="3" t="s">
        <v>183</v>
      </c>
      <c r="H4" s="3" t="s">
        <v>312</v>
      </c>
      <c r="I4" s="3" t="s">
        <v>184</v>
      </c>
      <c r="J4" s="3" t="s">
        <v>4</v>
      </c>
      <c r="K4" s="3" t="s">
        <v>188</v>
      </c>
      <c r="L4" s="3" t="s">
        <v>313</v>
      </c>
      <c r="M4" s="4" t="s">
        <v>5</v>
      </c>
      <c r="O4" s="3" t="s">
        <v>106</v>
      </c>
      <c r="P4" s="3" t="s">
        <v>107</v>
      </c>
      <c r="Q4" s="3" t="s">
        <v>190</v>
      </c>
    </row>
    <row r="5" spans="1:17" ht="13.5" thickTop="1" x14ac:dyDescent="0.2">
      <c r="A5" s="6" t="s">
        <v>6</v>
      </c>
      <c r="B5" s="7">
        <v>2</v>
      </c>
      <c r="C5" s="199">
        <v>1</v>
      </c>
      <c r="D5" s="200"/>
      <c r="E5" s="7">
        <v>2.6</v>
      </c>
      <c r="F5" s="7">
        <v>3</v>
      </c>
      <c r="G5" s="7">
        <v>5</v>
      </c>
      <c r="H5" s="7">
        <v>1</v>
      </c>
      <c r="I5" s="7">
        <v>2</v>
      </c>
      <c r="J5" s="7">
        <v>5</v>
      </c>
      <c r="K5" s="7">
        <v>1</v>
      </c>
      <c r="L5" s="151">
        <v>0.8</v>
      </c>
      <c r="M5" s="8">
        <f>SUM(B5:L5)</f>
        <v>23.400000000000002</v>
      </c>
      <c r="O5" s="7">
        <v>2</v>
      </c>
      <c r="P5" s="7">
        <v>1</v>
      </c>
      <c r="Q5" s="7">
        <v>1</v>
      </c>
    </row>
    <row r="6" spans="1:17" s="79" customFormat="1" ht="24" customHeight="1" x14ac:dyDescent="0.2">
      <c r="A6" s="77"/>
      <c r="B6" s="78" t="s">
        <v>179</v>
      </c>
      <c r="C6" s="78" t="s">
        <v>180</v>
      </c>
      <c r="D6" s="78"/>
      <c r="E6" s="78" t="s">
        <v>181</v>
      </c>
      <c r="F6" s="79" t="s">
        <v>182</v>
      </c>
      <c r="G6" s="79" t="s">
        <v>186</v>
      </c>
      <c r="I6" s="79" t="s">
        <v>185</v>
      </c>
      <c r="J6" s="79" t="s">
        <v>187</v>
      </c>
    </row>
    <row r="7" spans="1:17" ht="13.5" thickBot="1" x14ac:dyDescent="0.25">
      <c r="A7" s="10" t="s">
        <v>7</v>
      </c>
      <c r="B7" s="144" t="s">
        <v>8</v>
      </c>
      <c r="C7" s="11" t="s">
        <v>325</v>
      </c>
      <c r="D7" s="11" t="s">
        <v>324</v>
      </c>
      <c r="E7" s="11" t="s">
        <v>109</v>
      </c>
      <c r="F7" s="11" t="s">
        <v>108</v>
      </c>
      <c r="G7" s="11" t="s">
        <v>9</v>
      </c>
      <c r="H7" s="11" t="s">
        <v>10</v>
      </c>
      <c r="I7" s="11" t="s">
        <v>11</v>
      </c>
      <c r="J7" s="11" t="s">
        <v>12</v>
      </c>
      <c r="K7" s="11" t="s">
        <v>13</v>
      </c>
      <c r="L7" s="11" t="s">
        <v>14</v>
      </c>
      <c r="M7" s="11" t="s">
        <v>15</v>
      </c>
      <c r="N7" s="11" t="s">
        <v>16</v>
      </c>
    </row>
    <row r="8" spans="1:17" ht="13.5" thickTop="1" x14ac:dyDescent="0.2">
      <c r="A8" s="12" t="s">
        <v>17</v>
      </c>
      <c r="B8" s="146">
        <v>25</v>
      </c>
      <c r="C8" s="36">
        <v>18</v>
      </c>
      <c r="D8" s="36">
        <v>17</v>
      </c>
      <c r="E8" s="116">
        <v>17</v>
      </c>
      <c r="F8" s="116">
        <v>18</v>
      </c>
      <c r="G8" s="163">
        <v>18</v>
      </c>
      <c r="H8" s="38"/>
      <c r="I8" s="38"/>
      <c r="J8" s="116"/>
      <c r="K8" s="116"/>
      <c r="L8" s="116"/>
      <c r="M8" s="116"/>
      <c r="N8" s="116"/>
    </row>
    <row r="9" spans="1:17" ht="12.75" x14ac:dyDescent="0.2">
      <c r="A9" s="13">
        <v>1</v>
      </c>
      <c r="B9" s="147">
        <v>31</v>
      </c>
      <c r="C9" s="159">
        <v>31</v>
      </c>
      <c r="D9" s="159">
        <v>29</v>
      </c>
      <c r="E9" s="39">
        <v>31</v>
      </c>
      <c r="F9" s="39">
        <v>30</v>
      </c>
      <c r="G9" s="160">
        <v>30</v>
      </c>
      <c r="H9" s="39"/>
      <c r="I9" s="39"/>
      <c r="J9" s="29"/>
      <c r="K9" s="29"/>
      <c r="L9" s="29"/>
      <c r="M9" s="29"/>
      <c r="N9" s="29"/>
    </row>
    <row r="10" spans="1:17" ht="12.75" x14ac:dyDescent="0.2">
      <c r="A10" s="13">
        <v>2</v>
      </c>
      <c r="B10" s="147">
        <v>27</v>
      </c>
      <c r="C10" s="159">
        <v>26</v>
      </c>
      <c r="D10" s="159">
        <v>24</v>
      </c>
      <c r="E10" s="29">
        <v>25</v>
      </c>
      <c r="F10" s="29">
        <v>24</v>
      </c>
      <c r="G10" s="164">
        <v>23</v>
      </c>
      <c r="H10" s="39"/>
      <c r="I10" s="39"/>
      <c r="J10" s="29"/>
      <c r="K10" s="29"/>
      <c r="L10" s="29"/>
      <c r="M10" s="29"/>
      <c r="N10" s="29"/>
    </row>
    <row r="11" spans="1:17" ht="12.75" x14ac:dyDescent="0.2">
      <c r="A11" s="13">
        <v>3</v>
      </c>
      <c r="B11" s="147">
        <v>16</v>
      </c>
      <c r="C11" s="159">
        <v>16</v>
      </c>
      <c r="D11" s="159">
        <v>15</v>
      </c>
      <c r="E11" s="39">
        <v>14</v>
      </c>
      <c r="F11" s="39">
        <v>13</v>
      </c>
      <c r="G11" s="160">
        <v>13</v>
      </c>
      <c r="H11" s="39"/>
      <c r="I11" s="39"/>
      <c r="J11" s="29"/>
      <c r="K11" s="29"/>
      <c r="L11" s="29"/>
      <c r="M11" s="29"/>
      <c r="N11" s="29"/>
    </row>
    <row r="12" spans="1:17" ht="12.75" x14ac:dyDescent="0.2">
      <c r="A12" s="13">
        <v>4</v>
      </c>
      <c r="B12" s="147">
        <v>11</v>
      </c>
      <c r="C12" s="159">
        <v>13</v>
      </c>
      <c r="D12" s="159">
        <v>13</v>
      </c>
      <c r="E12" s="39">
        <v>13</v>
      </c>
      <c r="F12" s="39">
        <v>13</v>
      </c>
      <c r="G12" s="160">
        <v>11</v>
      </c>
      <c r="H12" s="39"/>
      <c r="I12" s="39"/>
      <c r="J12" s="29"/>
      <c r="K12" s="29"/>
      <c r="L12" s="29"/>
      <c r="M12" s="29"/>
      <c r="N12" s="29"/>
    </row>
    <row r="13" spans="1:17" ht="12.75" x14ac:dyDescent="0.2">
      <c r="A13" s="13">
        <v>5</v>
      </c>
      <c r="B13" s="147">
        <v>9</v>
      </c>
      <c r="C13" s="159">
        <v>9</v>
      </c>
      <c r="D13" s="159">
        <v>9</v>
      </c>
      <c r="E13" s="39">
        <v>8</v>
      </c>
      <c r="F13" s="39">
        <v>8</v>
      </c>
      <c r="G13" s="160">
        <v>8</v>
      </c>
      <c r="H13" s="39"/>
      <c r="I13" s="39"/>
      <c r="J13" s="29"/>
      <c r="K13" s="29"/>
      <c r="L13" s="29"/>
      <c r="M13" s="29"/>
      <c r="N13" s="29"/>
    </row>
    <row r="14" spans="1:17" ht="12.75" x14ac:dyDescent="0.2">
      <c r="A14" s="12">
        <v>6</v>
      </c>
      <c r="B14" s="148">
        <v>9</v>
      </c>
      <c r="C14" s="36">
        <v>9</v>
      </c>
      <c r="D14" s="36">
        <v>8</v>
      </c>
      <c r="E14" s="40">
        <v>7</v>
      </c>
      <c r="F14" s="40">
        <v>7</v>
      </c>
      <c r="G14" s="161">
        <v>5</v>
      </c>
      <c r="H14" s="40"/>
      <c r="I14" s="40"/>
      <c r="J14" s="36"/>
      <c r="K14" s="36"/>
      <c r="L14" s="36"/>
      <c r="M14" s="36"/>
      <c r="N14" s="36"/>
    </row>
    <row r="15" spans="1:17" ht="13.5" thickBot="1" x14ac:dyDescent="0.25">
      <c r="A15" s="139">
        <v>7</v>
      </c>
      <c r="B15" s="149">
        <v>8</v>
      </c>
      <c r="C15" s="140">
        <v>8</v>
      </c>
      <c r="D15" s="140">
        <v>8</v>
      </c>
      <c r="E15" s="141">
        <v>7</v>
      </c>
      <c r="F15" s="141">
        <v>7</v>
      </c>
      <c r="G15" s="162">
        <v>6</v>
      </c>
      <c r="H15" s="141"/>
      <c r="I15" s="141"/>
      <c r="J15" s="140"/>
      <c r="K15" s="140"/>
      <c r="L15" s="140"/>
      <c r="M15" s="140"/>
      <c r="N15" s="140"/>
    </row>
    <row r="16" spans="1:17" ht="12.75" x14ac:dyDescent="0.2">
      <c r="A16" s="142" t="s">
        <v>191</v>
      </c>
      <c r="B16" s="145">
        <f>SUM(B8:B15)</f>
        <v>136</v>
      </c>
      <c r="C16" s="143">
        <f>SUM(C8:C15)</f>
        <v>130</v>
      </c>
      <c r="D16" s="143">
        <f t="shared" ref="D16:N16" si="0">SUM(D8:D15)</f>
        <v>123</v>
      </c>
      <c r="E16" s="143">
        <f t="shared" si="0"/>
        <v>122</v>
      </c>
      <c r="F16" s="143">
        <f t="shared" si="0"/>
        <v>120</v>
      </c>
      <c r="G16" s="143">
        <f t="shared" si="0"/>
        <v>114</v>
      </c>
      <c r="H16" s="143">
        <f t="shared" si="0"/>
        <v>0</v>
      </c>
      <c r="I16" s="143">
        <f t="shared" si="0"/>
        <v>0</v>
      </c>
      <c r="J16" s="143">
        <f t="shared" si="0"/>
        <v>0</v>
      </c>
      <c r="K16" s="143">
        <f t="shared" si="0"/>
        <v>0</v>
      </c>
      <c r="L16" s="143">
        <f t="shared" si="0"/>
        <v>0</v>
      </c>
      <c r="M16" s="143">
        <f t="shared" si="0"/>
        <v>0</v>
      </c>
      <c r="N16" s="143">
        <f t="shared" si="0"/>
        <v>0</v>
      </c>
    </row>
    <row r="18" spans="1:17" ht="12.75" x14ac:dyDescent="0.2">
      <c r="A18" s="15" t="s">
        <v>227</v>
      </c>
      <c r="C18" s="9"/>
      <c r="D18" s="9"/>
    </row>
    <row r="20" spans="1:17" ht="15.75" customHeight="1" x14ac:dyDescent="0.2">
      <c r="G20" s="9"/>
      <c r="H20" s="9"/>
      <c r="I20" s="9"/>
      <c r="N20" s="21"/>
      <c r="O20" s="21"/>
      <c r="P20" s="21"/>
      <c r="Q20" s="21"/>
    </row>
    <row r="21" spans="1:17" ht="15.75" customHeight="1" x14ac:dyDescent="0.2">
      <c r="N21" s="21"/>
      <c r="O21" s="18"/>
      <c r="P21" s="18"/>
      <c r="Q21" s="21"/>
    </row>
    <row r="22" spans="1:17" ht="15.75" customHeight="1" x14ac:dyDescent="0.2">
      <c r="N22" s="19"/>
    </row>
    <row r="23" spans="1:17" ht="15.75" customHeight="1" x14ac:dyDescent="0.2">
      <c r="F23" s="28"/>
      <c r="N23" s="20"/>
    </row>
    <row r="24" spans="1:17" ht="15.75" customHeight="1" x14ac:dyDescent="0.2">
      <c r="N24" s="20"/>
    </row>
    <row r="25" spans="1:17" ht="15.75" customHeight="1" x14ac:dyDescent="0.2">
      <c r="I25" s="9"/>
      <c r="M25" s="9"/>
      <c r="N25" s="20"/>
    </row>
    <row r="26" spans="1:17" ht="15.75" customHeight="1" x14ac:dyDescent="0.2">
      <c r="N26" s="20"/>
    </row>
    <row r="27" spans="1:17" ht="15.75" customHeight="1" x14ac:dyDescent="0.2">
      <c r="G27" s="53"/>
      <c r="H27" s="53"/>
      <c r="I27" s="53"/>
      <c r="N27" s="20"/>
    </row>
    <row r="28" spans="1:17" ht="15.75" customHeight="1" x14ac:dyDescent="0.2">
      <c r="G28" s="9"/>
      <c r="H28" s="9"/>
      <c r="I28" s="9"/>
      <c r="J28" s="9"/>
      <c r="K28" s="9"/>
      <c r="L28" s="9"/>
      <c r="M28" s="9"/>
      <c r="N28" s="8"/>
    </row>
    <row r="29" spans="1:17" ht="15.75" customHeight="1" x14ac:dyDescent="0.2">
      <c r="G29" s="9"/>
      <c r="H29" s="9"/>
      <c r="I29" s="9"/>
      <c r="J29" s="9"/>
      <c r="K29" s="9"/>
      <c r="L29" s="9"/>
      <c r="M29" s="9"/>
    </row>
    <row r="30" spans="1:17" ht="15.75" customHeight="1" x14ac:dyDescent="0.2">
      <c r="G30" s="9"/>
      <c r="H30" s="9"/>
      <c r="I30" s="9"/>
      <c r="J30" s="9"/>
      <c r="K30" s="9"/>
      <c r="L30" s="9"/>
      <c r="M30" s="9"/>
    </row>
    <row r="32" spans="1:17" ht="15.75" hidden="1" customHeight="1" x14ac:dyDescent="0.2">
      <c r="A32" s="15" t="s">
        <v>18</v>
      </c>
      <c r="G32" s="15" t="s">
        <v>19</v>
      </c>
      <c r="H32" s="15"/>
      <c r="I32" s="15"/>
      <c r="Q32" s="15" t="s">
        <v>20</v>
      </c>
    </row>
    <row r="33" spans="1:18" ht="15.75" hidden="1" customHeight="1" x14ac:dyDescent="0.2">
      <c r="A33" s="14" t="s">
        <v>21</v>
      </c>
      <c r="B33" s="14">
        <v>43</v>
      </c>
      <c r="G33" s="14" t="s">
        <v>22</v>
      </c>
      <c r="H33" s="14"/>
      <c r="I33" s="14"/>
      <c r="J33" s="14">
        <v>444</v>
      </c>
      <c r="K33" s="17"/>
      <c r="L33" s="17"/>
      <c r="M33" s="17"/>
      <c r="Q33" s="14" t="s">
        <v>23</v>
      </c>
      <c r="R33" s="14">
        <v>445</v>
      </c>
    </row>
    <row r="34" spans="1:18" ht="26.25" hidden="1" customHeight="1" x14ac:dyDescent="0.2">
      <c r="A34" s="14" t="s">
        <v>24</v>
      </c>
      <c r="B34" s="14">
        <v>55</v>
      </c>
      <c r="G34" s="16" t="s">
        <v>25</v>
      </c>
      <c r="H34" s="16"/>
      <c r="I34" s="16"/>
      <c r="J34" s="14">
        <v>97</v>
      </c>
      <c r="K34" s="17"/>
      <c r="L34" s="17"/>
      <c r="M34" s="17"/>
      <c r="Q34" s="14" t="s">
        <v>26</v>
      </c>
      <c r="R34" s="14">
        <v>68</v>
      </c>
    </row>
    <row r="35" spans="1:18" ht="16.5" hidden="1" customHeight="1" x14ac:dyDescent="0.2">
      <c r="A35" s="14" t="s">
        <v>27</v>
      </c>
      <c r="B35" s="14">
        <v>2</v>
      </c>
      <c r="G35" s="14" t="s">
        <v>28</v>
      </c>
      <c r="H35" s="14"/>
      <c r="I35" s="14"/>
      <c r="J35" s="14">
        <v>79</v>
      </c>
      <c r="K35" s="17"/>
      <c r="L35" s="17"/>
      <c r="M35" s="17"/>
      <c r="Q35" s="14" t="s">
        <v>29</v>
      </c>
      <c r="R35" s="14">
        <v>21</v>
      </c>
    </row>
    <row r="36" spans="1:18" ht="16.5" hidden="1" customHeight="1" x14ac:dyDescent="0.2">
      <c r="G36" s="14" t="s">
        <v>30</v>
      </c>
      <c r="H36" s="14"/>
      <c r="I36" s="14"/>
      <c r="J36" s="14">
        <v>24</v>
      </c>
      <c r="K36" s="17"/>
      <c r="L36" s="17"/>
      <c r="M36" s="17"/>
      <c r="Q36" s="14" t="s">
        <v>31</v>
      </c>
      <c r="R36" s="14">
        <v>17</v>
      </c>
    </row>
    <row r="37" spans="1:18" ht="12.75" hidden="1" x14ac:dyDescent="0.2">
      <c r="G37" s="14" t="s">
        <v>32</v>
      </c>
      <c r="H37" s="14"/>
      <c r="I37" s="14"/>
      <c r="J37" s="14">
        <v>22</v>
      </c>
      <c r="K37" s="17"/>
      <c r="L37" s="17"/>
      <c r="M37" s="17"/>
      <c r="Q37" s="14" t="s">
        <v>33</v>
      </c>
      <c r="R37" s="14">
        <v>9</v>
      </c>
    </row>
    <row r="38" spans="1:18" ht="38.25" hidden="1" x14ac:dyDescent="0.2">
      <c r="G38" s="16" t="s">
        <v>34</v>
      </c>
      <c r="H38" s="16"/>
      <c r="I38" s="16"/>
      <c r="J38" s="14">
        <v>11</v>
      </c>
      <c r="K38" s="17"/>
      <c r="L38" s="17"/>
      <c r="M38" s="17"/>
      <c r="Q38" s="14" t="s">
        <v>35</v>
      </c>
      <c r="R38" s="14">
        <v>6</v>
      </c>
    </row>
    <row r="39" spans="1:18" ht="38.25" hidden="1" x14ac:dyDescent="0.2">
      <c r="G39" s="16" t="s">
        <v>36</v>
      </c>
      <c r="H39" s="16"/>
      <c r="I39" s="16"/>
      <c r="J39" s="14">
        <v>4</v>
      </c>
      <c r="K39" s="17"/>
      <c r="L39" s="17"/>
      <c r="M39" s="17"/>
      <c r="Q39" s="14" t="s">
        <v>37</v>
      </c>
      <c r="R39" s="14">
        <v>5</v>
      </c>
    </row>
    <row r="40" spans="1:18" ht="12.75" hidden="1" x14ac:dyDescent="0.2">
      <c r="Q40" s="14" t="s">
        <v>38</v>
      </c>
      <c r="R40" s="14">
        <v>4</v>
      </c>
    </row>
    <row r="41" spans="1:18" ht="12.75" hidden="1" x14ac:dyDescent="0.2">
      <c r="Q41" s="14" t="s">
        <v>39</v>
      </c>
      <c r="R41" s="14">
        <v>4</v>
      </c>
    </row>
    <row r="42" spans="1:18" ht="12.75" hidden="1" x14ac:dyDescent="0.2">
      <c r="Q42" s="14" t="s">
        <v>40</v>
      </c>
      <c r="R42" s="14">
        <v>3</v>
      </c>
    </row>
    <row r="43" spans="1:18" ht="12.75" hidden="1" x14ac:dyDescent="0.2">
      <c r="Q43" s="14" t="s">
        <v>41</v>
      </c>
      <c r="R43" s="14">
        <v>2</v>
      </c>
    </row>
    <row r="44" spans="1:18" ht="12.75" hidden="1" x14ac:dyDescent="0.2">
      <c r="Q44" s="14" t="s">
        <v>42</v>
      </c>
      <c r="R44" s="14">
        <v>1</v>
      </c>
    </row>
    <row r="45" spans="1:18" ht="12.75" hidden="1" x14ac:dyDescent="0.2">
      <c r="Q45" s="14" t="s">
        <v>43</v>
      </c>
      <c r="R45" s="14">
        <v>1</v>
      </c>
    </row>
    <row r="46" spans="1:18" ht="12.75" x14ac:dyDescent="0.2">
      <c r="Q46" s="17"/>
    </row>
    <row r="50" spans="1:31" ht="15.75" customHeight="1" x14ac:dyDescent="0.2">
      <c r="A50" s="100"/>
    </row>
    <row r="60" spans="1:31" ht="15.75" customHeight="1" x14ac:dyDescent="0.2">
      <c r="AD60" s="37"/>
      <c r="AE60" s="37"/>
    </row>
    <row r="65" spans="3:9" ht="15.75" customHeight="1" x14ac:dyDescent="0.2">
      <c r="C65" s="23"/>
      <c r="D65" s="23"/>
      <c r="G65" s="26"/>
      <c r="H65" s="26"/>
      <c r="I65" s="26"/>
    </row>
  </sheetData>
  <mergeCells count="3">
    <mergeCell ref="B3:K3"/>
    <mergeCell ref="C4:D4"/>
    <mergeCell ref="C5:D5"/>
  </mergeCells>
  <phoneticPr fontId="44" type="noConversion"/>
  <pageMargins left="0.7" right="0.7" top="0.75" bottom="0.75" header="0.3" footer="0.3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topLeftCell="A51" zoomScale="115" zoomScaleNormal="100" zoomScaleSheetLayoutView="115" workbookViewId="0">
      <selection activeCell="R5" sqref="R5"/>
    </sheetView>
  </sheetViews>
  <sheetFormatPr defaultColWidth="7.7109375" defaultRowHeight="12.75" x14ac:dyDescent="0.2"/>
  <cols>
    <col min="14" max="14" width="9.5703125" customWidth="1"/>
  </cols>
  <sheetData>
    <row r="1" spans="1:17" ht="18" customHeight="1" thickBot="1" x14ac:dyDescent="0.25">
      <c r="A1" s="232" t="s">
        <v>281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</row>
    <row r="2" spans="1:17" ht="21" customHeight="1" thickTop="1" x14ac:dyDescent="0.2">
      <c r="A2" s="235" t="s">
        <v>280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17" ht="40.9" customHeight="1" x14ac:dyDescent="0.2">
      <c r="A3" s="239" t="s">
        <v>282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</row>
    <row r="4" spans="1:17" x14ac:dyDescent="0.2">
      <c r="A4" s="9" t="s">
        <v>246</v>
      </c>
      <c r="C4" s="9" t="s">
        <v>283</v>
      </c>
      <c r="F4" s="154" t="s">
        <v>316</v>
      </c>
    </row>
    <row r="5" spans="1:17" x14ac:dyDescent="0.2">
      <c r="A5" s="9"/>
    </row>
    <row r="6" spans="1:17" s="125" customFormat="1" x14ac:dyDescent="0.2">
      <c r="A6" s="125" t="s">
        <v>225</v>
      </c>
    </row>
    <row r="48" spans="1:1" s="125" customFormat="1" x14ac:dyDescent="0.2">
      <c r="A48" s="125" t="s">
        <v>226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24"/>
  <sheetViews>
    <sheetView workbookViewId="0">
      <selection activeCell="C23" sqref="C23:C24"/>
    </sheetView>
  </sheetViews>
  <sheetFormatPr defaultRowHeight="12.75" x14ac:dyDescent="0.2"/>
  <cols>
    <col min="1" max="1" width="22" customWidth="1"/>
    <col min="2" max="2" width="17.42578125" customWidth="1"/>
    <col min="3" max="4" width="21.85546875" customWidth="1"/>
    <col min="5" max="5" width="47.28515625" customWidth="1"/>
  </cols>
  <sheetData>
    <row r="1" spans="1:6" x14ac:dyDescent="0.2">
      <c r="A1" s="225" t="s">
        <v>264</v>
      </c>
      <c r="B1" s="225"/>
      <c r="C1" s="225"/>
      <c r="D1" s="225"/>
      <c r="E1" s="225"/>
    </row>
    <row r="2" spans="1:6" x14ac:dyDescent="0.2">
      <c r="A2" s="226" t="s">
        <v>279</v>
      </c>
      <c r="B2" s="226"/>
      <c r="C2" s="226"/>
      <c r="D2" s="226"/>
      <c r="E2" s="226"/>
    </row>
    <row r="3" spans="1:6" x14ac:dyDescent="0.2">
      <c r="A3" s="53" t="s">
        <v>265</v>
      </c>
      <c r="B3" s="53" t="s">
        <v>266</v>
      </c>
      <c r="C3" s="53" t="s">
        <v>271</v>
      </c>
      <c r="D3" s="53" t="s">
        <v>118</v>
      </c>
      <c r="E3" s="53" t="s">
        <v>267</v>
      </c>
    </row>
    <row r="4" spans="1:6" x14ac:dyDescent="0.2">
      <c r="A4" s="54" t="s">
        <v>198</v>
      </c>
      <c r="B4" s="54" t="s">
        <v>272</v>
      </c>
      <c r="C4" s="9" t="s">
        <v>48</v>
      </c>
      <c r="D4" s="9" t="s">
        <v>273</v>
      </c>
    </row>
    <row r="5" spans="1:6" x14ac:dyDescent="0.2">
      <c r="A5" s="54" t="s">
        <v>199</v>
      </c>
      <c r="B5" s="54" t="s">
        <v>272</v>
      </c>
      <c r="C5" s="9" t="s">
        <v>48</v>
      </c>
      <c r="D5" s="9" t="s">
        <v>273</v>
      </c>
    </row>
    <row r="6" spans="1:6" x14ac:dyDescent="0.2">
      <c r="A6" s="54" t="s">
        <v>200</v>
      </c>
      <c r="B6" s="54" t="s">
        <v>272</v>
      </c>
      <c r="C6" s="9" t="s">
        <v>48</v>
      </c>
      <c r="D6" s="9" t="s">
        <v>273</v>
      </c>
    </row>
    <row r="7" spans="1:6" x14ac:dyDescent="0.2">
      <c r="A7" s="54" t="s">
        <v>358</v>
      </c>
      <c r="B7" s="54" t="s">
        <v>359</v>
      </c>
      <c r="C7" s="243" t="s">
        <v>361</v>
      </c>
      <c r="D7" s="9" t="s">
        <v>273</v>
      </c>
    </row>
    <row r="8" spans="1:6" x14ac:dyDescent="0.2">
      <c r="A8" s="54" t="s">
        <v>360</v>
      </c>
      <c r="B8" s="54" t="s">
        <v>359</v>
      </c>
      <c r="C8" s="243" t="s">
        <v>361</v>
      </c>
      <c r="D8" s="9" t="s">
        <v>273</v>
      </c>
    </row>
    <row r="9" spans="1:6" x14ac:dyDescent="0.2">
      <c r="A9" s="54" t="s">
        <v>362</v>
      </c>
      <c r="B9" s="54" t="s">
        <v>89</v>
      </c>
      <c r="C9" s="243" t="s">
        <v>361</v>
      </c>
      <c r="D9" s="9" t="s">
        <v>273</v>
      </c>
    </row>
    <row r="10" spans="1:6" x14ac:dyDescent="0.2">
      <c r="A10" s="195" t="s">
        <v>115</v>
      </c>
      <c r="B10" s="240" t="s">
        <v>270</v>
      </c>
      <c r="C10" s="241" t="s">
        <v>48</v>
      </c>
      <c r="D10" s="241" t="s">
        <v>274</v>
      </c>
      <c r="E10" s="242" t="s">
        <v>352</v>
      </c>
    </row>
    <row r="11" spans="1:6" ht="25.5" x14ac:dyDescent="0.2">
      <c r="A11" s="41" t="s">
        <v>116</v>
      </c>
      <c r="B11" s="54" t="s">
        <v>270</v>
      </c>
      <c r="C11" s="9" t="s">
        <v>48</v>
      </c>
      <c r="D11" s="9" t="s">
        <v>273</v>
      </c>
      <c r="E11" s="30" t="s">
        <v>354</v>
      </c>
      <c r="F11" s="9" t="s">
        <v>278</v>
      </c>
    </row>
    <row r="12" spans="1:6" ht="25.5" x14ac:dyDescent="0.2">
      <c r="A12" s="41" t="s">
        <v>201</v>
      </c>
      <c r="B12" s="54" t="s">
        <v>270</v>
      </c>
      <c r="C12" s="9" t="s">
        <v>48</v>
      </c>
      <c r="D12" s="9" t="s">
        <v>273</v>
      </c>
      <c r="E12" s="30" t="s">
        <v>353</v>
      </c>
      <c r="F12" s="9" t="s">
        <v>278</v>
      </c>
    </row>
    <row r="14" spans="1:6" x14ac:dyDescent="0.2">
      <c r="A14" s="224" t="s">
        <v>269</v>
      </c>
      <c r="B14" s="224"/>
      <c r="C14" s="224"/>
      <c r="D14" s="224"/>
      <c r="E14" s="224"/>
    </row>
    <row r="15" spans="1:6" ht="25.5" x14ac:dyDescent="0.2">
      <c r="A15" s="47" t="s">
        <v>196</v>
      </c>
      <c r="B15" s="123" t="s">
        <v>270</v>
      </c>
      <c r="C15" s="123" t="s">
        <v>277</v>
      </c>
      <c r="D15" s="124" t="s">
        <v>268</v>
      </c>
      <c r="E15" s="123" t="s">
        <v>355</v>
      </c>
    </row>
    <row r="16" spans="1:6" x14ac:dyDescent="0.2">
      <c r="A16" s="54" t="s">
        <v>245</v>
      </c>
      <c r="B16" s="9" t="s">
        <v>272</v>
      </c>
      <c r="C16" s="9" t="s">
        <v>197</v>
      </c>
      <c r="D16" s="9" t="s">
        <v>244</v>
      </c>
    </row>
    <row r="17" spans="1:5" ht="25.5" x14ac:dyDescent="0.2">
      <c r="A17" s="54" t="s">
        <v>275</v>
      </c>
      <c r="B17" s="30" t="s">
        <v>276</v>
      </c>
      <c r="C17" s="9" t="s">
        <v>197</v>
      </c>
      <c r="D17" s="9" t="s">
        <v>244</v>
      </c>
    </row>
    <row r="18" spans="1:5" x14ac:dyDescent="0.2">
      <c r="A18" s="54" t="s">
        <v>301</v>
      </c>
      <c r="B18" s="9" t="s">
        <v>302</v>
      </c>
      <c r="C18" s="9" t="s">
        <v>303</v>
      </c>
      <c r="D18" s="9" t="s">
        <v>244</v>
      </c>
    </row>
    <row r="19" spans="1:5" x14ac:dyDescent="0.2">
      <c r="A19" s="41" t="s">
        <v>115</v>
      </c>
      <c r="B19" s="54" t="s">
        <v>270</v>
      </c>
      <c r="C19" s="9" t="s">
        <v>197</v>
      </c>
      <c r="D19" s="9" t="s">
        <v>244</v>
      </c>
      <c r="E19" s="9"/>
    </row>
    <row r="20" spans="1:5" x14ac:dyDescent="0.2">
      <c r="A20" s="54" t="s">
        <v>356</v>
      </c>
      <c r="B20" s="9" t="s">
        <v>272</v>
      </c>
      <c r="C20" s="9" t="s">
        <v>197</v>
      </c>
      <c r="D20" s="9" t="s">
        <v>357</v>
      </c>
    </row>
    <row r="21" spans="1:5" x14ac:dyDescent="0.2">
      <c r="A21" s="54" t="s">
        <v>364</v>
      </c>
      <c r="B21" s="9" t="s">
        <v>188</v>
      </c>
      <c r="C21" s="9" t="s">
        <v>197</v>
      </c>
      <c r="D21" s="9" t="s">
        <v>365</v>
      </c>
    </row>
    <row r="23" spans="1:5" x14ac:dyDescent="0.2">
      <c r="A23" s="54" t="s">
        <v>363</v>
      </c>
      <c r="B23" s="54" t="s">
        <v>272</v>
      </c>
      <c r="C23" s="243" t="s">
        <v>361</v>
      </c>
      <c r="D23" s="9" t="s">
        <v>273</v>
      </c>
      <c r="E23" s="9" t="s">
        <v>368</v>
      </c>
    </row>
    <row r="24" spans="1:5" x14ac:dyDescent="0.2">
      <c r="A24" s="54" t="s">
        <v>366</v>
      </c>
      <c r="B24" s="9" t="s">
        <v>367</v>
      </c>
      <c r="C24" s="243" t="s">
        <v>361</v>
      </c>
      <c r="D24" s="9" t="s">
        <v>273</v>
      </c>
      <c r="E24" s="9" t="s">
        <v>368</v>
      </c>
    </row>
  </sheetData>
  <mergeCells count="3">
    <mergeCell ref="A14:E14"/>
    <mergeCell ref="A1:E1"/>
    <mergeCell ref="A2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2.75" x14ac:dyDescent="0.2"/>
  <sheetData>
    <row r="1" spans="1:30" ht="18" customHeight="1" thickBot="1" x14ac:dyDescent="0.25">
      <c r="A1" s="232" t="s">
        <v>61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</row>
    <row r="2" spans="1:30" ht="21" customHeight="1" thickTop="1" x14ac:dyDescent="0.2">
      <c r="A2" s="236" t="s">
        <v>59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3" t="s">
        <v>224</v>
      </c>
      <c r="Q2" s="233"/>
      <c r="R2" s="230" t="s">
        <v>223</v>
      </c>
      <c r="S2" s="230"/>
      <c r="T2" s="230"/>
    </row>
    <row r="3" spans="1:30" ht="40.9" customHeight="1" x14ac:dyDescent="0.2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4" t="s">
        <v>60</v>
      </c>
      <c r="Q3" s="234"/>
      <c r="R3" s="231" t="s">
        <v>58</v>
      </c>
      <c r="S3" s="231"/>
      <c r="T3" s="231"/>
    </row>
    <row r="4" spans="1:30" x14ac:dyDescent="0.2">
      <c r="A4" t="s">
        <v>62</v>
      </c>
    </row>
    <row r="23" spans="1:12" x14ac:dyDescent="0.2">
      <c r="A23" s="9"/>
    </row>
    <row r="24" spans="1:12" x14ac:dyDescent="0.2">
      <c r="A24" s="9"/>
    </row>
    <row r="25" spans="1:12" x14ac:dyDescent="0.2">
      <c r="A25" s="9"/>
      <c r="L25" s="9"/>
    </row>
    <row r="26" spans="1:12" x14ac:dyDescent="0.2">
      <c r="A26" s="9"/>
      <c r="L26" s="9"/>
    </row>
    <row r="27" spans="1:12" x14ac:dyDescent="0.2">
      <c r="A27" s="9"/>
      <c r="L27" s="9"/>
    </row>
    <row r="28" spans="1:12" x14ac:dyDescent="0.2">
      <c r="A28" s="9"/>
      <c r="L28" s="9"/>
    </row>
    <row r="29" spans="1:12" x14ac:dyDescent="0.2">
      <c r="A29" s="9"/>
      <c r="L29" s="9"/>
    </row>
    <row r="30" spans="1:12" x14ac:dyDescent="0.2">
      <c r="A30" s="9"/>
      <c r="L30" s="9"/>
    </row>
    <row r="31" spans="1:12" x14ac:dyDescent="0.2">
      <c r="A31" s="9"/>
      <c r="L31" s="9"/>
    </row>
    <row r="32" spans="1:12" x14ac:dyDescent="0.2">
      <c r="A32" s="9"/>
      <c r="L32" s="9"/>
    </row>
    <row r="33" spans="1:12" x14ac:dyDescent="0.2">
      <c r="A33" s="9"/>
      <c r="L33" s="9"/>
    </row>
    <row r="34" spans="1:12" x14ac:dyDescent="0.2">
      <c r="A34" s="9"/>
      <c r="L34" s="9"/>
    </row>
    <row r="35" spans="1:12" x14ac:dyDescent="0.2">
      <c r="A35" s="9"/>
      <c r="L35" s="9"/>
    </row>
    <row r="36" spans="1:12" x14ac:dyDescent="0.2">
      <c r="A36" s="9"/>
      <c r="L36" s="9"/>
    </row>
    <row r="37" spans="1:12" x14ac:dyDescent="0.2">
      <c r="A37" s="9"/>
      <c r="L37" s="9"/>
    </row>
    <row r="38" spans="1:12" x14ac:dyDescent="0.2">
      <c r="A38" s="9"/>
      <c r="L38" s="9"/>
    </row>
    <row r="39" spans="1:12" x14ac:dyDescent="0.2">
      <c r="A39" s="9" t="s">
        <v>63</v>
      </c>
      <c r="L39" s="9"/>
    </row>
    <row r="40" spans="1:12" x14ac:dyDescent="0.2">
      <c r="A40" s="9"/>
      <c r="L40" s="9"/>
    </row>
    <row r="41" spans="1:12" x14ac:dyDescent="0.2">
      <c r="A41" s="9"/>
      <c r="L41" s="9"/>
    </row>
    <row r="42" spans="1:12" x14ac:dyDescent="0.2">
      <c r="A42" s="9"/>
      <c r="L42" s="9"/>
    </row>
    <row r="43" spans="1:12" x14ac:dyDescent="0.2">
      <c r="A43" s="9"/>
      <c r="L43" s="9"/>
    </row>
    <row r="44" spans="1:12" x14ac:dyDescent="0.2">
      <c r="A44" s="9"/>
      <c r="L44" s="9"/>
    </row>
    <row r="45" spans="1:12" x14ac:dyDescent="0.2">
      <c r="A45" s="9"/>
      <c r="L45" s="9"/>
    </row>
    <row r="48" spans="1:12" x14ac:dyDescent="0.2">
      <c r="A48" s="9"/>
    </row>
    <row r="49" spans="1:12" x14ac:dyDescent="0.2">
      <c r="A49" s="9"/>
    </row>
    <row r="50" spans="1:12" x14ac:dyDescent="0.2">
      <c r="A50" s="9"/>
      <c r="L50" s="9"/>
    </row>
    <row r="51" spans="1:12" x14ac:dyDescent="0.2">
      <c r="A51" s="9"/>
      <c r="L51" s="9"/>
    </row>
    <row r="52" spans="1:12" x14ac:dyDescent="0.2">
      <c r="A52" s="9"/>
      <c r="L52" s="9"/>
    </row>
    <row r="53" spans="1:12" x14ac:dyDescent="0.2">
      <c r="A53" s="9"/>
      <c r="L53" s="9"/>
    </row>
    <row r="54" spans="1:12" x14ac:dyDescent="0.2">
      <c r="A54" s="9"/>
      <c r="L54" s="9"/>
    </row>
    <row r="55" spans="1:12" x14ac:dyDescent="0.2">
      <c r="A55" s="9"/>
      <c r="L55" s="9"/>
    </row>
    <row r="56" spans="1:12" x14ac:dyDescent="0.2">
      <c r="A56" s="9"/>
      <c r="L56" s="9"/>
    </row>
    <row r="57" spans="1:12" x14ac:dyDescent="0.2">
      <c r="A57" s="9"/>
      <c r="L57" s="9"/>
    </row>
    <row r="58" spans="1:12" x14ac:dyDescent="0.2">
      <c r="A58" s="9"/>
      <c r="L58" s="9"/>
    </row>
    <row r="59" spans="1:12" x14ac:dyDescent="0.2">
      <c r="A59" s="9"/>
      <c r="L59" s="9"/>
    </row>
    <row r="60" spans="1:12" x14ac:dyDescent="0.2">
      <c r="A60" s="9"/>
      <c r="L60" s="9"/>
    </row>
    <row r="61" spans="1:12" x14ac:dyDescent="0.2">
      <c r="A61" s="9"/>
      <c r="L61" s="9"/>
    </row>
    <row r="62" spans="1:12" x14ac:dyDescent="0.2">
      <c r="A62" s="9"/>
      <c r="L62" s="9"/>
    </row>
    <row r="63" spans="1:12" x14ac:dyDescent="0.2">
      <c r="A63" s="9"/>
      <c r="L63" s="9"/>
    </row>
    <row r="64" spans="1:12" x14ac:dyDescent="0.2">
      <c r="A64" s="9"/>
      <c r="L64" s="9"/>
    </row>
    <row r="65" spans="1:12" x14ac:dyDescent="0.2">
      <c r="A65" s="9"/>
      <c r="L65" s="9"/>
    </row>
    <row r="66" spans="1:12" x14ac:dyDescent="0.2">
      <c r="A66" s="9"/>
      <c r="L66" s="9"/>
    </row>
    <row r="67" spans="1:12" x14ac:dyDescent="0.2">
      <c r="A67" s="9"/>
      <c r="L67" s="9"/>
    </row>
    <row r="68" spans="1:12" x14ac:dyDescent="0.2">
      <c r="A68" s="9"/>
      <c r="L68" s="9"/>
    </row>
    <row r="69" spans="1:12" x14ac:dyDescent="0.2">
      <c r="A69" s="9"/>
      <c r="L69" s="9"/>
    </row>
    <row r="70" spans="1:12" x14ac:dyDescent="0.2">
      <c r="A70" s="9"/>
      <c r="L70" s="9"/>
    </row>
    <row r="73" spans="1:12" x14ac:dyDescent="0.2">
      <c r="A73" s="9"/>
    </row>
    <row r="74" spans="1:12" x14ac:dyDescent="0.2">
      <c r="A74" s="9"/>
    </row>
    <row r="75" spans="1:12" x14ac:dyDescent="0.2">
      <c r="A75" s="9"/>
      <c r="L75" s="9"/>
    </row>
    <row r="76" spans="1:12" x14ac:dyDescent="0.2">
      <c r="A76" s="9"/>
      <c r="L76" s="9"/>
    </row>
    <row r="77" spans="1:12" x14ac:dyDescent="0.2">
      <c r="A77" s="9"/>
      <c r="L77" s="9"/>
    </row>
    <row r="78" spans="1:12" x14ac:dyDescent="0.2">
      <c r="A78" s="9"/>
      <c r="L78" s="9"/>
    </row>
    <row r="79" spans="1:12" x14ac:dyDescent="0.2">
      <c r="A79" s="9"/>
      <c r="L79" s="9"/>
    </row>
    <row r="80" spans="1:12" x14ac:dyDescent="0.2">
      <c r="A80" s="9"/>
      <c r="L80" s="9"/>
    </row>
    <row r="81" spans="1:12" x14ac:dyDescent="0.2">
      <c r="A81" s="9"/>
      <c r="L81" s="9"/>
    </row>
    <row r="82" spans="1:12" x14ac:dyDescent="0.2">
      <c r="A82" s="9"/>
      <c r="L82" s="9"/>
    </row>
    <row r="83" spans="1:12" x14ac:dyDescent="0.2">
      <c r="A83" s="9"/>
      <c r="L83" s="9"/>
    </row>
    <row r="84" spans="1:12" x14ac:dyDescent="0.2">
      <c r="A84" s="9"/>
      <c r="L84" s="9"/>
    </row>
    <row r="85" spans="1:12" x14ac:dyDescent="0.2">
      <c r="A85" s="9"/>
      <c r="L85" s="9"/>
    </row>
    <row r="86" spans="1:12" x14ac:dyDescent="0.2">
      <c r="A86" s="9"/>
      <c r="L86" s="9"/>
    </row>
    <row r="87" spans="1:12" x14ac:dyDescent="0.2">
      <c r="A87" s="9"/>
      <c r="L87" s="9"/>
    </row>
    <row r="88" spans="1:12" x14ac:dyDescent="0.2">
      <c r="A88" s="9"/>
      <c r="L88" s="9"/>
    </row>
    <row r="89" spans="1:12" x14ac:dyDescent="0.2">
      <c r="A89" s="9"/>
      <c r="L89" s="9"/>
    </row>
    <row r="90" spans="1:12" x14ac:dyDescent="0.2">
      <c r="A90" s="9"/>
      <c r="L90" s="9"/>
    </row>
    <row r="91" spans="1:12" x14ac:dyDescent="0.2">
      <c r="A91" s="9"/>
      <c r="L91" s="9"/>
    </row>
    <row r="92" spans="1:12" x14ac:dyDescent="0.2">
      <c r="A92" s="9"/>
      <c r="L92" s="9"/>
    </row>
    <row r="93" spans="1:12" x14ac:dyDescent="0.2">
      <c r="A93" s="9"/>
      <c r="L93" s="9"/>
    </row>
    <row r="94" spans="1:12" x14ac:dyDescent="0.2">
      <c r="A94" s="9"/>
      <c r="L94" s="9"/>
    </row>
    <row r="95" spans="1:12" x14ac:dyDescent="0.2">
      <c r="A95" s="9"/>
      <c r="L95" s="9"/>
    </row>
    <row r="98" spans="1:12" x14ac:dyDescent="0.2">
      <c r="A98" s="9"/>
    </row>
    <row r="99" spans="1:12" x14ac:dyDescent="0.2">
      <c r="A99" s="9"/>
    </row>
    <row r="100" spans="1:12" x14ac:dyDescent="0.2">
      <c r="A100" s="9"/>
      <c r="L100" s="9"/>
    </row>
    <row r="101" spans="1:12" x14ac:dyDescent="0.2">
      <c r="A101" s="9"/>
      <c r="L101" s="9"/>
    </row>
    <row r="102" spans="1:12" x14ac:dyDescent="0.2">
      <c r="A102" s="9"/>
      <c r="L102" s="9"/>
    </row>
    <row r="103" spans="1:12" x14ac:dyDescent="0.2">
      <c r="A103" s="9"/>
      <c r="L103" s="9"/>
    </row>
    <row r="104" spans="1:12" x14ac:dyDescent="0.2">
      <c r="A104" s="9"/>
      <c r="L104" s="9"/>
    </row>
    <row r="105" spans="1:12" x14ac:dyDescent="0.2">
      <c r="A105" s="9"/>
      <c r="L105" s="9"/>
    </row>
    <row r="106" spans="1:12" x14ac:dyDescent="0.2">
      <c r="A106" s="9"/>
      <c r="L106" s="9"/>
    </row>
    <row r="107" spans="1:12" x14ac:dyDescent="0.2">
      <c r="A107" s="9"/>
      <c r="L107" s="9"/>
    </row>
    <row r="108" spans="1:12" x14ac:dyDescent="0.2">
      <c r="A108" s="9"/>
      <c r="L108" s="9"/>
    </row>
    <row r="109" spans="1:12" x14ac:dyDescent="0.2">
      <c r="A109" s="9"/>
      <c r="L109" s="9"/>
    </row>
    <row r="110" spans="1:12" x14ac:dyDescent="0.2">
      <c r="A110" s="9"/>
      <c r="L110" s="9"/>
    </row>
    <row r="111" spans="1:12" x14ac:dyDescent="0.2">
      <c r="A111" s="9"/>
      <c r="L111" s="9"/>
    </row>
    <row r="112" spans="1:12" x14ac:dyDescent="0.2">
      <c r="A112" s="9"/>
      <c r="L112" s="9"/>
    </row>
    <row r="113" spans="1:12" x14ac:dyDescent="0.2">
      <c r="A113" s="9"/>
      <c r="L113" s="9"/>
    </row>
    <row r="114" spans="1:12" x14ac:dyDescent="0.2">
      <c r="A114" s="9"/>
      <c r="L114" s="9"/>
    </row>
    <row r="115" spans="1:12" x14ac:dyDescent="0.2">
      <c r="A115" s="9"/>
      <c r="L115" s="9"/>
    </row>
    <row r="116" spans="1:12" x14ac:dyDescent="0.2">
      <c r="A116" s="9"/>
      <c r="L116" s="9"/>
    </row>
    <row r="117" spans="1:12" x14ac:dyDescent="0.2">
      <c r="A117" s="9"/>
      <c r="L117" s="9"/>
    </row>
    <row r="118" spans="1:12" x14ac:dyDescent="0.2">
      <c r="A118" s="9"/>
      <c r="L118" s="9"/>
    </row>
    <row r="119" spans="1:12" x14ac:dyDescent="0.2">
      <c r="A119" s="9"/>
      <c r="L119" s="9"/>
    </row>
    <row r="120" spans="1:12" x14ac:dyDescent="0.2">
      <c r="A120" s="9"/>
      <c r="L120" s="9"/>
    </row>
    <row r="123" spans="1:12" x14ac:dyDescent="0.2">
      <c r="A123" s="9"/>
    </row>
    <row r="124" spans="1:12" x14ac:dyDescent="0.2">
      <c r="A124" s="9"/>
    </row>
    <row r="125" spans="1:12" x14ac:dyDescent="0.2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9" t="s">
        <v>57</v>
      </c>
    </row>
    <row r="2" spans="1:6" x14ac:dyDescent="0.2">
      <c r="A2" s="22" t="s">
        <v>56</v>
      </c>
    </row>
    <row r="4" spans="1:6" x14ac:dyDescent="0.2">
      <c r="A4" s="9" t="s">
        <v>64</v>
      </c>
      <c r="C4" s="27" t="s">
        <v>65</v>
      </c>
    </row>
    <row r="5" spans="1:6" x14ac:dyDescent="0.2">
      <c r="A5" s="9" t="s">
        <v>86</v>
      </c>
      <c r="C5" s="9" t="s">
        <v>87</v>
      </c>
    </row>
    <row r="6" spans="1:6" x14ac:dyDescent="0.2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27" t="s">
        <v>66</v>
      </c>
      <c r="E1" s="28" t="s">
        <v>83</v>
      </c>
    </row>
    <row r="2" spans="1:15" x14ac:dyDescent="0.2">
      <c r="A2" s="27"/>
    </row>
    <row r="3" spans="1:15" x14ac:dyDescent="0.2">
      <c r="A3" s="238" t="s">
        <v>67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</row>
    <row r="4" spans="1:15" x14ac:dyDescent="0.2">
      <c r="A4" s="31" t="s">
        <v>68</v>
      </c>
    </row>
    <row r="5" spans="1:15" x14ac:dyDescent="0.2">
      <c r="A5" s="9" t="s">
        <v>70</v>
      </c>
      <c r="B5" s="9" t="s">
        <v>78</v>
      </c>
    </row>
    <row r="6" spans="1:15" x14ac:dyDescent="0.2">
      <c r="A6" s="30" t="s">
        <v>69</v>
      </c>
      <c r="B6" s="9" t="s">
        <v>79</v>
      </c>
    </row>
    <row r="7" spans="1:15" x14ac:dyDescent="0.2">
      <c r="A7" s="9" t="s">
        <v>71</v>
      </c>
      <c r="B7" s="9" t="s">
        <v>79</v>
      </c>
    </row>
    <row r="9" spans="1:15" x14ac:dyDescent="0.2">
      <c r="A9" s="31" t="s">
        <v>72</v>
      </c>
    </row>
    <row r="10" spans="1:15" ht="25.5" x14ac:dyDescent="0.2">
      <c r="A10" s="30" t="s">
        <v>77</v>
      </c>
      <c r="B10" s="9" t="s">
        <v>81</v>
      </c>
    </row>
    <row r="11" spans="1:15" x14ac:dyDescent="0.2">
      <c r="A11" s="30" t="s">
        <v>76</v>
      </c>
      <c r="B11" s="9" t="s">
        <v>80</v>
      </c>
    </row>
    <row r="13" spans="1:15" x14ac:dyDescent="0.2">
      <c r="A13" s="31" t="s">
        <v>73</v>
      </c>
    </row>
    <row r="14" spans="1:15" ht="25.5" x14ac:dyDescent="0.2">
      <c r="A14" s="30" t="s">
        <v>74</v>
      </c>
      <c r="B14" s="9" t="s">
        <v>82</v>
      </c>
    </row>
    <row r="15" spans="1:15" ht="25.5" x14ac:dyDescent="0.2">
      <c r="A15" s="30" t="s">
        <v>75</v>
      </c>
      <c r="B15" s="9" t="s">
        <v>79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2.75" x14ac:dyDescent="0.2"/>
  <sheetData>
    <row r="1" spans="1:1" x14ac:dyDescent="0.2">
      <c r="A1" s="9" t="s">
        <v>242</v>
      </c>
    </row>
    <row r="26" spans="1:1" x14ac:dyDescent="0.2">
      <c r="A26" s="9" t="s">
        <v>223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4" max="24" width="8.85546875" style="130"/>
  </cols>
  <sheetData>
    <row r="1" spans="1:17" x14ac:dyDescent="0.2">
      <c r="A1" s="53" t="s">
        <v>311</v>
      </c>
    </row>
    <row r="2" spans="1:17" x14ac:dyDescent="0.2">
      <c r="A2" s="115" t="s">
        <v>229</v>
      </c>
    </row>
    <row r="3" spans="1:17" x14ac:dyDescent="0.2">
      <c r="A3" s="9" t="s">
        <v>230</v>
      </c>
      <c r="B3" s="27" t="s">
        <v>247</v>
      </c>
    </row>
    <row r="4" spans="1:17" x14ac:dyDescent="0.2">
      <c r="A4" s="9" t="s">
        <v>232</v>
      </c>
      <c r="C4" s="27" t="s">
        <v>231</v>
      </c>
    </row>
    <row r="9" spans="1:17" x14ac:dyDescent="0.2">
      <c r="M9" s="127"/>
      <c r="N9" s="127"/>
      <c r="O9" s="127"/>
      <c r="P9" s="127"/>
      <c r="Q9" s="127"/>
    </row>
    <row r="10" spans="1:17" x14ac:dyDescent="0.2">
      <c r="M10" s="127"/>
      <c r="N10" s="127"/>
      <c r="O10" s="127"/>
      <c r="P10" s="127"/>
      <c r="Q10" s="127"/>
    </row>
    <row r="11" spans="1:17" x14ac:dyDescent="0.2">
      <c r="M11" s="127"/>
      <c r="N11" s="127"/>
      <c r="O11" s="127"/>
      <c r="P11" s="127"/>
      <c r="Q11" s="127"/>
    </row>
    <row r="18" spans="1:18" x14ac:dyDescent="0.2">
      <c r="R18" s="126"/>
    </row>
    <row r="19" spans="1:18" ht="36" customHeight="1" x14ac:dyDescent="0.2">
      <c r="A19" s="129" t="s">
        <v>288</v>
      </c>
      <c r="B19" s="102" t="s">
        <v>287</v>
      </c>
      <c r="C19" s="101" t="s">
        <v>228</v>
      </c>
      <c r="D19" s="101" t="s">
        <v>285</v>
      </c>
      <c r="E19" s="106"/>
      <c r="J19" s="23"/>
      <c r="R19" s="126"/>
    </row>
    <row r="20" spans="1:18" x14ac:dyDescent="0.2">
      <c r="A20" s="80">
        <v>44592</v>
      </c>
      <c r="B20" s="20">
        <v>15</v>
      </c>
      <c r="C20" s="103">
        <f>B20</f>
        <v>15</v>
      </c>
      <c r="D20" s="104">
        <v>19</v>
      </c>
      <c r="F20" s="201" t="s">
        <v>233</v>
      </c>
      <c r="G20" s="201"/>
      <c r="H20" s="201"/>
      <c r="R20" s="126"/>
    </row>
    <row r="21" spans="1:18" x14ac:dyDescent="0.2">
      <c r="A21" s="80">
        <v>44620</v>
      </c>
      <c r="B21" s="20">
        <v>10</v>
      </c>
      <c r="C21" s="103">
        <v>25</v>
      </c>
      <c r="D21" s="104">
        <v>24</v>
      </c>
      <c r="F21" s="201"/>
      <c r="G21" s="201"/>
      <c r="H21" s="201"/>
      <c r="R21" s="126"/>
    </row>
    <row r="22" spans="1:18" x14ac:dyDescent="0.2">
      <c r="A22" s="117">
        <v>44650</v>
      </c>
      <c r="B22" s="20">
        <v>10</v>
      </c>
      <c r="C22" s="103">
        <v>35</v>
      </c>
      <c r="D22" s="104">
        <v>38</v>
      </c>
      <c r="F22" s="201"/>
      <c r="G22" s="201"/>
      <c r="H22" s="201"/>
    </row>
    <row r="23" spans="1:18" x14ac:dyDescent="0.2">
      <c r="A23" s="202" t="s">
        <v>192</v>
      </c>
      <c r="B23" s="202"/>
      <c r="C23" s="202"/>
      <c r="D23" s="202"/>
      <c r="F23" s="201"/>
      <c r="G23" s="201"/>
      <c r="H23" s="201"/>
    </row>
    <row r="24" spans="1:18" x14ac:dyDescent="0.2">
      <c r="A24" s="114">
        <v>44681</v>
      </c>
      <c r="B24" s="20">
        <v>15</v>
      </c>
      <c r="C24" s="103">
        <f>B24+C22</f>
        <v>50</v>
      </c>
      <c r="D24" s="132">
        <v>45</v>
      </c>
    </row>
    <row r="25" spans="1:18" x14ac:dyDescent="0.2">
      <c r="A25" s="114">
        <v>44712</v>
      </c>
      <c r="B25" s="20">
        <v>15</v>
      </c>
      <c r="C25" s="103">
        <f>B25+C24</f>
        <v>65</v>
      </c>
      <c r="D25" s="132">
        <v>62</v>
      </c>
      <c r="F25" s="128" t="s">
        <v>286</v>
      </c>
    </row>
    <row r="26" spans="1:18" x14ac:dyDescent="0.2">
      <c r="A26" s="80">
        <v>44742</v>
      </c>
      <c r="B26" s="20">
        <v>15</v>
      </c>
      <c r="C26" s="103">
        <f>B26+C25</f>
        <v>80</v>
      </c>
      <c r="D26" s="138">
        <v>70</v>
      </c>
      <c r="F26" s="27" t="s">
        <v>247</v>
      </c>
    </row>
    <row r="27" spans="1:18" ht="15" customHeight="1" x14ac:dyDescent="0.2">
      <c r="A27" s="114">
        <v>44772</v>
      </c>
      <c r="B27" s="20">
        <v>10</v>
      </c>
      <c r="C27" s="103">
        <f>B27+C26</f>
        <v>90</v>
      </c>
      <c r="D27">
        <v>72</v>
      </c>
    </row>
    <row r="28" spans="1:18" ht="15" customHeight="1" x14ac:dyDescent="0.2">
      <c r="A28" s="80">
        <v>44803</v>
      </c>
      <c r="B28" s="20">
        <v>10</v>
      </c>
      <c r="C28" s="103">
        <f>B28+C27</f>
        <v>100</v>
      </c>
      <c r="D28" s="9"/>
      <c r="F28" s="131" t="s">
        <v>298</v>
      </c>
      <c r="G28" s="131"/>
      <c r="H28" s="131"/>
      <c r="I28" s="131"/>
      <c r="J28" s="131"/>
      <c r="K28" s="131"/>
      <c r="L28" s="131"/>
      <c r="M28" s="131"/>
    </row>
    <row r="29" spans="1:18" ht="15" customHeight="1" x14ac:dyDescent="0.2">
      <c r="D29" s="9"/>
      <c r="F29" s="131"/>
      <c r="G29" s="134" t="s">
        <v>299</v>
      </c>
      <c r="H29" s="131"/>
      <c r="I29" s="131"/>
      <c r="J29" s="131"/>
      <c r="K29" s="131"/>
      <c r="L29" s="131"/>
      <c r="M29" s="131"/>
    </row>
    <row r="30" spans="1:18" ht="15" customHeight="1" x14ac:dyDescent="0.2">
      <c r="F30" s="131"/>
      <c r="G30" s="133" t="s">
        <v>300</v>
      </c>
      <c r="H30" s="131"/>
      <c r="I30" s="131"/>
      <c r="J30" s="131"/>
      <c r="K30" s="131"/>
      <c r="L30" s="131"/>
      <c r="M30" s="131"/>
    </row>
    <row r="31" spans="1:18" x14ac:dyDescent="0.2">
      <c r="A31" s="118" t="s">
        <v>284</v>
      </c>
      <c r="B31" s="119"/>
      <c r="C31" s="119"/>
      <c r="F31" s="131"/>
      <c r="G31" s="133" t="s">
        <v>296</v>
      </c>
      <c r="H31" s="131"/>
      <c r="I31" s="131"/>
      <c r="J31" s="131"/>
      <c r="K31" s="131"/>
      <c r="L31" s="131"/>
      <c r="M31" s="131"/>
    </row>
    <row r="32" spans="1:18" x14ac:dyDescent="0.2">
      <c r="A32" s="119">
        <v>83</v>
      </c>
      <c r="B32" s="119" t="s">
        <v>248</v>
      </c>
      <c r="C32" s="119"/>
      <c r="D32" s="9"/>
      <c r="F32" s="131"/>
      <c r="G32" s="133" t="s">
        <v>297</v>
      </c>
      <c r="H32" s="131"/>
      <c r="I32" s="131"/>
      <c r="J32" s="131"/>
      <c r="K32" s="131"/>
      <c r="L32" s="131"/>
      <c r="M32" s="131"/>
    </row>
    <row r="33" spans="1:7" x14ac:dyDescent="0.2">
      <c r="A33" s="119">
        <v>10</v>
      </c>
      <c r="B33" s="119" t="s">
        <v>249</v>
      </c>
      <c r="C33" s="119"/>
      <c r="G33" s="134" t="s">
        <v>304</v>
      </c>
    </row>
    <row r="34" spans="1:7" x14ac:dyDescent="0.2">
      <c r="G34" s="134" t="s">
        <v>306</v>
      </c>
    </row>
    <row r="35" spans="1:7" x14ac:dyDescent="0.2">
      <c r="A35" s="9" t="s">
        <v>289</v>
      </c>
      <c r="G35" s="134" t="s">
        <v>307</v>
      </c>
    </row>
    <row r="36" spans="1:7" x14ac:dyDescent="0.2">
      <c r="A36" s="9" t="s">
        <v>290</v>
      </c>
      <c r="G36" s="134" t="s">
        <v>305</v>
      </c>
    </row>
    <row r="37" spans="1:7" ht="13.5" customHeight="1" x14ac:dyDescent="0.2">
      <c r="A37" s="9" t="s">
        <v>291</v>
      </c>
    </row>
    <row r="39" spans="1:7" x14ac:dyDescent="0.2">
      <c r="A39" s="9" t="s">
        <v>292</v>
      </c>
    </row>
    <row r="41" spans="1:7" x14ac:dyDescent="0.2">
      <c r="A41" s="9" t="s">
        <v>293</v>
      </c>
    </row>
    <row r="42" spans="1:7" x14ac:dyDescent="0.2">
      <c r="A42" s="9" t="s">
        <v>294</v>
      </c>
    </row>
    <row r="44" spans="1:7" x14ac:dyDescent="0.2">
      <c r="A44" s="9" t="s">
        <v>295</v>
      </c>
    </row>
    <row r="46" spans="1:7" x14ac:dyDescent="0.2">
      <c r="A46" s="135" t="s">
        <v>308</v>
      </c>
      <c r="B46" s="136"/>
      <c r="C46" s="136"/>
    </row>
    <row r="47" spans="1:7" x14ac:dyDescent="0.2">
      <c r="A47" s="136">
        <v>52</v>
      </c>
      <c r="B47" s="136" t="s">
        <v>248</v>
      </c>
      <c r="C47" s="136"/>
    </row>
    <row r="48" spans="1:7" x14ac:dyDescent="0.2">
      <c r="A48" s="136">
        <v>0</v>
      </c>
      <c r="B48" s="136" t="s">
        <v>249</v>
      </c>
      <c r="C48" s="136"/>
    </row>
    <row r="49" spans="1:3" x14ac:dyDescent="0.2">
      <c r="A49" s="136">
        <v>40</v>
      </c>
      <c r="B49" s="135" t="s">
        <v>309</v>
      </c>
      <c r="C49" s="136"/>
    </row>
    <row r="50" spans="1:3" x14ac:dyDescent="0.2">
      <c r="A50" s="137">
        <f>SUM(A47:A49)</f>
        <v>92</v>
      </c>
      <c r="B50" s="203" t="s">
        <v>310</v>
      </c>
      <c r="C50" s="204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41"/>
  <sheetViews>
    <sheetView zoomScale="85" zoomScaleNormal="85" workbookViewId="0">
      <selection activeCell="O23" sqref="O23"/>
    </sheetView>
  </sheetViews>
  <sheetFormatPr defaultRowHeight="12.75" x14ac:dyDescent="0.2"/>
  <cols>
    <col min="1" max="1" width="29.7109375" customWidth="1"/>
    <col min="2" max="3" width="11.5703125" customWidth="1"/>
    <col min="4" max="4" width="13" customWidth="1"/>
    <col min="5" max="10" width="11.5703125" customWidth="1"/>
    <col min="22" max="22" width="8.85546875" style="130"/>
  </cols>
  <sheetData>
    <row r="1" spans="1:16" x14ac:dyDescent="0.2">
      <c r="A1" s="53" t="s">
        <v>317</v>
      </c>
    </row>
    <row r="2" spans="1:16" x14ac:dyDescent="0.2">
      <c r="A2" s="115"/>
    </row>
    <row r="3" spans="1:16" x14ac:dyDescent="0.2">
      <c r="A3" s="9" t="s">
        <v>230</v>
      </c>
      <c r="B3" s="27" t="s">
        <v>247</v>
      </c>
    </row>
    <row r="4" spans="1:16" x14ac:dyDescent="0.2">
      <c r="A4" s="9" t="s">
        <v>232</v>
      </c>
      <c r="C4" s="27" t="s">
        <v>231</v>
      </c>
    </row>
    <row r="9" spans="1:16" x14ac:dyDescent="0.2">
      <c r="L9" s="127"/>
      <c r="M9" s="127"/>
      <c r="N9" s="127"/>
      <c r="O9" s="127"/>
    </row>
    <row r="10" spans="1:16" x14ac:dyDescent="0.2">
      <c r="L10" s="127"/>
      <c r="M10" s="127"/>
      <c r="N10" s="127"/>
      <c r="O10" s="127"/>
    </row>
    <row r="11" spans="1:16" x14ac:dyDescent="0.2">
      <c r="L11" s="127"/>
      <c r="M11" s="127"/>
      <c r="N11" s="127"/>
      <c r="O11" s="127"/>
    </row>
    <row r="15" spans="1:16" x14ac:dyDescent="0.2">
      <c r="P15" s="9"/>
    </row>
    <row r="17" spans="1:16" ht="60.75" customHeight="1" x14ac:dyDescent="0.2">
      <c r="P17" s="126"/>
    </row>
    <row r="18" spans="1:16" ht="15" customHeight="1" x14ac:dyDescent="0.2">
      <c r="A18" s="9"/>
      <c r="B18" s="205" t="s">
        <v>337</v>
      </c>
      <c r="C18" s="205"/>
      <c r="D18" s="205"/>
      <c r="E18" s="205"/>
      <c r="F18" s="205"/>
      <c r="G18" s="205"/>
      <c r="H18" s="205"/>
      <c r="I18" s="205"/>
      <c r="J18" s="205"/>
      <c r="K18" s="205"/>
      <c r="L18" s="205"/>
    </row>
    <row r="19" spans="1:16" ht="15" customHeight="1" x14ac:dyDescent="0.2"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</row>
    <row r="20" spans="1:16" ht="15" customHeight="1" x14ac:dyDescent="0.2">
      <c r="A20" s="9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</row>
    <row r="21" spans="1:16" x14ac:dyDescent="0.2">
      <c r="A21" s="100" t="s">
        <v>298</v>
      </c>
      <c r="B21" s="131"/>
      <c r="C21" s="131"/>
      <c r="D21" s="131"/>
      <c r="E21" s="131"/>
      <c r="F21" s="131"/>
    </row>
    <row r="22" spans="1:16" x14ac:dyDescent="0.2">
      <c r="A22" s="131"/>
      <c r="B22" s="9" t="s">
        <v>331</v>
      </c>
      <c r="C22" s="131"/>
      <c r="D22" s="131"/>
      <c r="E22" s="131"/>
      <c r="F22" s="131"/>
    </row>
    <row r="23" spans="1:16" x14ac:dyDescent="0.2">
      <c r="A23" s="131"/>
      <c r="B23" s="9" t="s">
        <v>332</v>
      </c>
      <c r="C23" s="131"/>
      <c r="D23" s="131"/>
      <c r="E23" s="131"/>
      <c r="F23" s="131"/>
    </row>
    <row r="24" spans="1:16" x14ac:dyDescent="0.2">
      <c r="A24" s="131"/>
      <c r="B24" s="9" t="s">
        <v>333</v>
      </c>
      <c r="C24" s="131"/>
      <c r="D24" s="131"/>
      <c r="E24" s="131"/>
      <c r="F24" s="131"/>
    </row>
    <row r="25" spans="1:16" x14ac:dyDescent="0.2">
      <c r="A25" s="131"/>
      <c r="B25" s="9" t="s">
        <v>334</v>
      </c>
      <c r="C25" s="131"/>
      <c r="D25" s="131"/>
      <c r="E25" s="131"/>
      <c r="F25" s="131"/>
    </row>
    <row r="26" spans="1:16" x14ac:dyDescent="0.2">
      <c r="B26" s="9"/>
    </row>
    <row r="27" spans="1:16" x14ac:dyDescent="0.2">
      <c r="A27" s="41" t="s">
        <v>335</v>
      </c>
      <c r="B27" s="9"/>
    </row>
    <row r="28" spans="1:16" x14ac:dyDescent="0.2">
      <c r="A28" s="41" t="s">
        <v>336</v>
      </c>
      <c r="B28" s="9"/>
    </row>
    <row r="29" spans="1:16" x14ac:dyDescent="0.2">
      <c r="B29" s="9"/>
    </row>
    <row r="30" spans="1:16" x14ac:dyDescent="0.2">
      <c r="B30" s="9"/>
    </row>
    <row r="31" spans="1:16" x14ac:dyDescent="0.2">
      <c r="A31" s="9"/>
      <c r="B31" s="9"/>
    </row>
    <row r="32" spans="1:16" x14ac:dyDescent="0.2">
      <c r="B32" s="9"/>
    </row>
    <row r="33" spans="1:2" x14ac:dyDescent="0.2">
      <c r="A33" s="9"/>
      <c r="B33" s="9"/>
    </row>
    <row r="34" spans="1:2" x14ac:dyDescent="0.2">
      <c r="B34" s="9"/>
    </row>
    <row r="35" spans="1:2" x14ac:dyDescent="0.2">
      <c r="B35" s="9"/>
    </row>
    <row r="36" spans="1:2" x14ac:dyDescent="0.2">
      <c r="B36" s="9"/>
    </row>
    <row r="37" spans="1:2" x14ac:dyDescent="0.2">
      <c r="B37" s="9"/>
    </row>
    <row r="38" spans="1:2" x14ac:dyDescent="0.2">
      <c r="B38" s="9"/>
    </row>
    <row r="39" spans="1:2" x14ac:dyDescent="0.2">
      <c r="B39" s="9"/>
    </row>
    <row r="40" spans="1:2" x14ac:dyDescent="0.2">
      <c r="B40" s="9"/>
    </row>
    <row r="41" spans="1:2" x14ac:dyDescent="0.2">
      <c r="B41" s="9"/>
    </row>
  </sheetData>
  <mergeCells count="1">
    <mergeCell ref="B18:L20"/>
  </mergeCells>
  <hyperlinks>
    <hyperlink ref="C4" r:id="rId1" xr:uid="{24572CEA-932B-47FC-9F10-9E7826785830}"/>
    <hyperlink ref="B3" r:id="rId2" xr:uid="{44A0B68D-4AEC-458D-B902-90C25D649F9A}"/>
  </hyperlinks>
  <pageMargins left="0.7" right="0.7" top="0.75" bottom="0.75" header="0.3" footer="0.3"/>
  <pageSetup scale="76" orientation="landscape" horizontalDpi="1200" verticalDpi="12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63"/>
  <sheetViews>
    <sheetView zoomScale="85" zoomScaleNormal="85" workbookViewId="0">
      <selection activeCell="E23" sqref="E23"/>
    </sheetView>
  </sheetViews>
  <sheetFormatPr defaultColWidth="14.42578125" defaultRowHeight="15.75" customHeight="1" x14ac:dyDescent="0.2"/>
  <cols>
    <col min="1" max="1" width="11.140625" customWidth="1"/>
    <col min="2" max="2" width="8.140625" style="25" customWidth="1"/>
    <col min="3" max="3" width="50.7109375" customWidth="1"/>
    <col min="4" max="4" width="6.7109375" customWidth="1"/>
    <col min="7" max="7" width="50" bestFit="1" customWidth="1"/>
    <col min="10" max="10" width="5.85546875" style="152" customWidth="1"/>
    <col min="11" max="11" width="7.42578125" style="20" customWidth="1"/>
  </cols>
  <sheetData>
    <row r="1" spans="1:11" ht="19.5" customHeight="1" x14ac:dyDescent="0.25">
      <c r="A1" s="44" t="s">
        <v>101</v>
      </c>
      <c r="B1" s="44"/>
      <c r="C1" s="44"/>
      <c r="E1" s="43" t="s">
        <v>113</v>
      </c>
      <c r="F1" s="43"/>
      <c r="G1" s="43"/>
    </row>
    <row r="2" spans="1:11" ht="15.75" customHeight="1" x14ac:dyDescent="0.2">
      <c r="F2" s="25"/>
    </row>
    <row r="3" spans="1:11" ht="24.75" customHeight="1" x14ac:dyDescent="0.2">
      <c r="A3" s="32" t="s">
        <v>85</v>
      </c>
      <c r="B3" s="34"/>
      <c r="C3" s="33"/>
      <c r="E3" s="32" t="s">
        <v>177</v>
      </c>
      <c r="F3" s="34"/>
      <c r="G3" s="33"/>
    </row>
    <row r="4" spans="1:11" ht="15.75" customHeight="1" x14ac:dyDescent="0.2">
      <c r="A4" s="206">
        <v>3</v>
      </c>
      <c r="B4" s="206"/>
      <c r="C4" s="206"/>
      <c r="E4" s="206">
        <f>COUNTA(G6:G40)</f>
        <v>6</v>
      </c>
      <c r="F4" s="206"/>
      <c r="G4" s="206"/>
    </row>
    <row r="5" spans="1:11" ht="15.75" customHeight="1" x14ac:dyDescent="0.2">
      <c r="A5" s="19"/>
      <c r="B5" s="19"/>
      <c r="C5" s="19"/>
      <c r="E5" s="45" t="s">
        <v>110</v>
      </c>
      <c r="F5" s="45" t="s">
        <v>112</v>
      </c>
      <c r="G5" s="46" t="s">
        <v>111</v>
      </c>
    </row>
    <row r="6" spans="1:11" ht="15.75" customHeight="1" x14ac:dyDescent="0.2">
      <c r="A6" s="166" t="s">
        <v>110</v>
      </c>
      <c r="B6" s="166" t="s">
        <v>112</v>
      </c>
      <c r="C6" s="32" t="s">
        <v>111</v>
      </c>
      <c r="E6" s="76">
        <v>45174</v>
      </c>
      <c r="F6" s="19">
        <v>1</v>
      </c>
      <c r="G6" s="41" t="s">
        <v>321</v>
      </c>
      <c r="H6" s="25"/>
      <c r="I6" s="25"/>
    </row>
    <row r="7" spans="1:11" ht="15.75" customHeight="1" x14ac:dyDescent="0.2">
      <c r="A7" s="76">
        <v>45168</v>
      </c>
      <c r="B7" s="156">
        <v>1</v>
      </c>
      <c r="C7" s="157" t="s">
        <v>318</v>
      </c>
      <c r="E7" s="193">
        <v>45194</v>
      </c>
      <c r="F7" s="194" t="s">
        <v>17</v>
      </c>
      <c r="G7" s="194" t="s">
        <v>323</v>
      </c>
      <c r="H7" s="195" t="s">
        <v>350</v>
      </c>
      <c r="I7" s="25"/>
    </row>
    <row r="8" spans="1:11" ht="15.75" customHeight="1" x14ac:dyDescent="0.2">
      <c r="A8" s="76">
        <v>45168</v>
      </c>
      <c r="B8" s="156">
        <v>6</v>
      </c>
      <c r="C8" s="157" t="s">
        <v>319</v>
      </c>
      <c r="E8" s="167">
        <v>45196</v>
      </c>
      <c r="F8" s="165">
        <v>2</v>
      </c>
      <c r="G8" s="165" t="s">
        <v>326</v>
      </c>
      <c r="H8" s="41" t="s">
        <v>328</v>
      </c>
      <c r="I8" s="25"/>
    </row>
    <row r="9" spans="1:11" ht="12.75" x14ac:dyDescent="0.2">
      <c r="A9" s="76">
        <v>45168</v>
      </c>
      <c r="B9" s="156">
        <v>3</v>
      </c>
      <c r="C9" s="157" t="s">
        <v>320</v>
      </c>
      <c r="E9" s="167">
        <v>45196</v>
      </c>
      <c r="F9" s="165">
        <v>1</v>
      </c>
      <c r="G9" s="165" t="s">
        <v>326</v>
      </c>
      <c r="H9" s="76" t="s">
        <v>329</v>
      </c>
      <c r="I9" s="25"/>
    </row>
    <row r="10" spans="1:11" ht="12.75" x14ac:dyDescent="0.2">
      <c r="A10" s="76"/>
      <c r="B10" s="156"/>
      <c r="C10" s="157"/>
      <c r="E10" s="169">
        <v>45202</v>
      </c>
      <c r="F10" s="170" t="s">
        <v>17</v>
      </c>
      <c r="G10" s="170" t="s">
        <v>349</v>
      </c>
      <c r="H10" s="41" t="s">
        <v>327</v>
      </c>
      <c r="I10" s="25"/>
    </row>
    <row r="11" spans="1:11" ht="24.75" customHeight="1" x14ac:dyDescent="0.2">
      <c r="A11" s="32" t="s">
        <v>178</v>
      </c>
      <c r="B11" s="34"/>
      <c r="C11" s="33"/>
      <c r="E11" s="168"/>
      <c r="F11" s="168"/>
      <c r="G11" s="168"/>
      <c r="H11" s="25"/>
    </row>
    <row r="12" spans="1:11" ht="16.5" customHeight="1" x14ac:dyDescent="0.2">
      <c r="A12" s="206">
        <f>COUNTA(C16:C40)</f>
        <v>11</v>
      </c>
      <c r="B12" s="206"/>
      <c r="C12" s="206"/>
      <c r="E12" s="168"/>
      <c r="F12" s="168"/>
      <c r="G12" s="168"/>
      <c r="H12" s="25"/>
    </row>
    <row r="13" spans="1:11" ht="15.75" customHeight="1" x14ac:dyDescent="0.2">
      <c r="E13" s="76"/>
      <c r="F13" s="19"/>
      <c r="G13" s="41"/>
      <c r="H13" s="47"/>
    </row>
    <row r="14" spans="1:11" ht="15.75" customHeight="1" x14ac:dyDescent="0.2">
      <c r="A14" s="32" t="s">
        <v>84</v>
      </c>
      <c r="B14" s="34"/>
      <c r="C14" s="42"/>
      <c r="E14" s="171" t="s">
        <v>347</v>
      </c>
      <c r="F14" s="172"/>
      <c r="G14" s="173"/>
      <c r="H14" s="25"/>
    </row>
    <row r="15" spans="1:11" ht="15.75" customHeight="1" x14ac:dyDescent="0.2">
      <c r="A15" s="45" t="s">
        <v>110</v>
      </c>
      <c r="B15" s="45" t="s">
        <v>112</v>
      </c>
      <c r="C15" s="46" t="s">
        <v>111</v>
      </c>
      <c r="E15" s="174" t="s">
        <v>110</v>
      </c>
      <c r="F15" s="174" t="s">
        <v>112</v>
      </c>
      <c r="G15" s="175" t="s">
        <v>111</v>
      </c>
    </row>
    <row r="16" spans="1:11" s="25" customFormat="1" ht="15.75" customHeight="1" x14ac:dyDescent="0.2">
      <c r="A16" s="76">
        <v>45183</v>
      </c>
      <c r="B16" s="156">
        <v>5</v>
      </c>
      <c r="C16" s="157" t="s">
        <v>322</v>
      </c>
      <c r="D16" s="41"/>
      <c r="E16" s="176"/>
      <c r="F16" s="177"/>
      <c r="G16" s="178"/>
      <c r="J16" s="152"/>
      <c r="K16" s="20"/>
    </row>
    <row r="17" spans="1:15" s="25" customFormat="1" ht="15.75" customHeight="1" x14ac:dyDescent="0.2">
      <c r="A17" s="76">
        <v>45188</v>
      </c>
      <c r="B17" s="156">
        <v>7</v>
      </c>
      <c r="C17" s="157" t="s">
        <v>330</v>
      </c>
      <c r="D17" s="41"/>
      <c r="E17" s="176"/>
      <c r="F17" s="177"/>
      <c r="G17" s="178"/>
      <c r="J17" s="152"/>
      <c r="K17" s="20"/>
    </row>
    <row r="18" spans="1:15" s="25" customFormat="1" ht="15.75" customHeight="1" x14ac:dyDescent="0.2">
      <c r="A18" s="76">
        <v>45198</v>
      </c>
      <c r="B18" s="156">
        <v>3</v>
      </c>
      <c r="C18" s="157" t="s">
        <v>342</v>
      </c>
      <c r="D18" s="41"/>
      <c r="E18" s="176"/>
      <c r="F18" s="177"/>
      <c r="G18" s="178"/>
      <c r="J18" s="152"/>
      <c r="K18" s="20"/>
    </row>
    <row r="19" spans="1:15" s="25" customFormat="1" ht="15.75" customHeight="1" x14ac:dyDescent="0.2">
      <c r="A19" s="76">
        <v>45198</v>
      </c>
      <c r="B19" s="156">
        <v>1</v>
      </c>
      <c r="C19" s="157" t="s">
        <v>342</v>
      </c>
      <c r="E19" s="176"/>
      <c r="F19" s="177"/>
      <c r="G19" s="178"/>
      <c r="J19" s="152"/>
      <c r="K19" s="20"/>
    </row>
    <row r="20" spans="1:15" ht="15.75" customHeight="1" x14ac:dyDescent="0.2">
      <c r="A20" s="76">
        <v>45201</v>
      </c>
      <c r="B20" s="19">
        <v>2</v>
      </c>
      <c r="C20" s="157" t="s">
        <v>341</v>
      </c>
      <c r="E20" s="76"/>
      <c r="F20" s="19"/>
      <c r="G20" s="9"/>
      <c r="L20" s="25"/>
      <c r="M20" s="25"/>
      <c r="N20" s="25"/>
    </row>
    <row r="21" spans="1:15" ht="15.75" customHeight="1" x14ac:dyDescent="0.2">
      <c r="A21" s="76">
        <v>45205</v>
      </c>
      <c r="B21" s="19">
        <v>6</v>
      </c>
      <c r="C21" s="157" t="s">
        <v>343</v>
      </c>
      <c r="E21" s="76"/>
      <c r="F21" s="19"/>
      <c r="G21" s="9"/>
      <c r="L21" s="53"/>
      <c r="M21" s="25"/>
      <c r="N21" s="25"/>
    </row>
    <row r="22" spans="1:15" ht="15.75" customHeight="1" x14ac:dyDescent="0.2">
      <c r="A22" s="76">
        <v>45205</v>
      </c>
      <c r="B22" s="19">
        <v>7</v>
      </c>
      <c r="C22" s="157" t="s">
        <v>344</v>
      </c>
      <c r="E22" s="76"/>
      <c r="F22" s="19"/>
      <c r="G22" s="9"/>
      <c r="L22" s="53"/>
      <c r="M22" s="25"/>
      <c r="N22" s="25"/>
    </row>
    <row r="23" spans="1:15" ht="15.75" customHeight="1" x14ac:dyDescent="0.2">
      <c r="A23" s="76">
        <v>45205</v>
      </c>
      <c r="B23" s="19">
        <v>4</v>
      </c>
      <c r="C23" s="157" t="s">
        <v>344</v>
      </c>
      <c r="E23" s="76"/>
      <c r="F23" s="19"/>
      <c r="G23" s="9"/>
      <c r="L23" s="53"/>
      <c r="M23" s="25"/>
      <c r="N23" s="25"/>
    </row>
    <row r="24" spans="1:15" ht="15.75" customHeight="1" x14ac:dyDescent="0.2">
      <c r="A24" s="76">
        <v>45205</v>
      </c>
      <c r="B24" s="19">
        <v>2</v>
      </c>
      <c r="C24" s="157" t="s">
        <v>344</v>
      </c>
      <c r="E24" s="76"/>
      <c r="F24" s="19"/>
      <c r="G24" s="9"/>
      <c r="L24" s="53"/>
      <c r="M24" s="25"/>
      <c r="N24" s="25"/>
    </row>
    <row r="25" spans="1:15" ht="15.75" customHeight="1" x14ac:dyDescent="0.2">
      <c r="A25" s="76">
        <v>45205</v>
      </c>
      <c r="B25" s="19">
        <v>4</v>
      </c>
      <c r="C25" s="157" t="s">
        <v>27</v>
      </c>
      <c r="E25" s="76"/>
      <c r="F25" s="19"/>
      <c r="G25" s="9"/>
      <c r="L25" s="53"/>
      <c r="M25" s="25"/>
      <c r="N25" s="25"/>
    </row>
    <row r="26" spans="1:15" ht="15.75" customHeight="1" x14ac:dyDescent="0.2">
      <c r="A26" s="76">
        <v>45210</v>
      </c>
      <c r="B26" s="19">
        <v>6</v>
      </c>
      <c r="C26" s="157" t="s">
        <v>351</v>
      </c>
      <c r="E26" s="76"/>
      <c r="F26" s="19"/>
      <c r="G26" s="9"/>
      <c r="L26" s="53"/>
      <c r="M26" s="25"/>
      <c r="N26" s="25"/>
    </row>
    <row r="27" spans="1:15" ht="15.75" customHeight="1" x14ac:dyDescent="0.2">
      <c r="A27" s="76"/>
      <c r="B27" s="19"/>
      <c r="C27" s="157"/>
      <c r="E27" s="76"/>
      <c r="F27" s="19"/>
      <c r="G27" s="9"/>
      <c r="L27" s="53"/>
      <c r="M27" s="25"/>
      <c r="N27" s="25"/>
    </row>
    <row r="28" spans="1:15" ht="15.75" customHeight="1" x14ac:dyDescent="0.2">
      <c r="A28" s="76"/>
      <c r="B28" s="19"/>
      <c r="C28" s="157"/>
      <c r="E28" s="76"/>
      <c r="F28" s="19"/>
      <c r="G28" s="9"/>
      <c r="L28" s="25"/>
      <c r="M28" s="25"/>
      <c r="N28" s="25"/>
      <c r="O28" s="53"/>
    </row>
    <row r="29" spans="1:15" ht="15.75" customHeight="1" x14ac:dyDescent="0.2">
      <c r="A29" s="158" t="s">
        <v>345</v>
      </c>
      <c r="B29" s="19"/>
      <c r="C29" s="157"/>
      <c r="E29" s="76"/>
      <c r="F29" s="19"/>
      <c r="G29" s="9"/>
      <c r="L29" s="25"/>
      <c r="M29" s="25"/>
      <c r="N29" s="25"/>
    </row>
    <row r="33" spans="1:16" ht="15.75" customHeight="1" x14ac:dyDescent="0.2">
      <c r="A33" s="53"/>
      <c r="M33" s="155"/>
      <c r="N33" s="152"/>
      <c r="O33" s="20"/>
    </row>
    <row r="34" spans="1:16" ht="15.75" customHeight="1" x14ac:dyDescent="0.2">
      <c r="M34" s="155"/>
      <c r="N34" s="129"/>
      <c r="O34" s="153"/>
      <c r="P34" s="53"/>
    </row>
    <row r="35" spans="1:16" ht="15.75" customHeight="1" x14ac:dyDescent="0.2">
      <c r="I35" s="155"/>
      <c r="J35" s="155"/>
      <c r="K35" s="155"/>
      <c r="L35" s="155"/>
      <c r="M35" s="155"/>
      <c r="N35" s="129"/>
      <c r="O35" s="153"/>
      <c r="P35" s="53"/>
    </row>
    <row r="36" spans="1:16" ht="15.75" customHeight="1" x14ac:dyDescent="0.2">
      <c r="I36" s="155"/>
      <c r="J36" s="155"/>
      <c r="K36" s="155"/>
      <c r="L36" s="155"/>
      <c r="M36" s="155"/>
      <c r="N36" s="129"/>
      <c r="O36" s="153"/>
      <c r="P36" s="53"/>
    </row>
    <row r="37" spans="1:16" ht="15.75" customHeight="1" x14ac:dyDescent="0.2">
      <c r="I37" s="155"/>
      <c r="J37" s="155"/>
      <c r="K37" s="155"/>
      <c r="L37" s="155"/>
      <c r="M37" s="155"/>
      <c r="N37" s="129"/>
      <c r="O37" s="153"/>
      <c r="P37" s="53"/>
    </row>
    <row r="38" spans="1:16" ht="15.75" customHeight="1" x14ac:dyDescent="0.2">
      <c r="A38" s="53"/>
      <c r="I38" s="155"/>
      <c r="J38" s="155"/>
      <c r="K38" s="155"/>
      <c r="L38" s="155"/>
      <c r="M38" s="155"/>
      <c r="N38" s="129"/>
      <c r="O38" s="153"/>
      <c r="P38" s="53"/>
    </row>
    <row r="39" spans="1:16" ht="15.75" customHeight="1" x14ac:dyDescent="0.2">
      <c r="I39" s="155"/>
      <c r="J39" s="155"/>
      <c r="K39" s="155"/>
      <c r="L39" s="155"/>
      <c r="M39" s="155"/>
      <c r="N39" s="129"/>
      <c r="O39" s="153"/>
      <c r="P39" s="53"/>
    </row>
    <row r="40" spans="1:16" ht="15.75" customHeight="1" x14ac:dyDescent="0.2">
      <c r="I40" s="155"/>
      <c r="J40" s="155"/>
      <c r="K40" s="155"/>
      <c r="L40" s="155"/>
      <c r="M40" s="155"/>
      <c r="N40" s="129"/>
      <c r="O40" s="153"/>
      <c r="P40" s="53"/>
    </row>
    <row r="41" spans="1:16" ht="15.75" customHeight="1" x14ac:dyDescent="0.2">
      <c r="I41" s="155"/>
      <c r="J41" s="155"/>
      <c r="K41" s="155"/>
      <c r="L41" s="155"/>
      <c r="M41" s="155"/>
      <c r="N41" s="129"/>
      <c r="O41" s="153"/>
      <c r="P41" s="53"/>
    </row>
    <row r="42" spans="1:16" ht="15.75" customHeight="1" x14ac:dyDescent="0.2">
      <c r="I42" s="155"/>
      <c r="J42" s="155"/>
      <c r="K42" s="155"/>
      <c r="L42" s="155"/>
      <c r="M42" s="155"/>
      <c r="N42" s="129"/>
      <c r="O42" s="153"/>
      <c r="P42" s="53"/>
    </row>
    <row r="43" spans="1:16" ht="15.75" customHeight="1" x14ac:dyDescent="0.2">
      <c r="I43" s="155"/>
      <c r="J43" s="155"/>
      <c r="K43" s="155"/>
      <c r="L43" s="155"/>
      <c r="M43" s="155"/>
      <c r="N43" s="129"/>
      <c r="O43" s="153"/>
      <c r="P43" s="53"/>
    </row>
    <row r="44" spans="1:16" ht="15.75" customHeight="1" x14ac:dyDescent="0.2">
      <c r="I44" s="155"/>
      <c r="J44" s="155"/>
      <c r="K44" s="155"/>
      <c r="L44" s="155"/>
      <c r="M44" s="155"/>
      <c r="N44" s="129"/>
      <c r="O44" s="153"/>
      <c r="P44" s="53"/>
    </row>
    <row r="45" spans="1:16" ht="15.75" customHeight="1" x14ac:dyDescent="0.2">
      <c r="I45" s="155"/>
      <c r="J45" s="155"/>
      <c r="K45" s="155"/>
      <c r="L45" s="155"/>
      <c r="M45" s="155"/>
      <c r="N45" s="129"/>
      <c r="O45" s="153"/>
      <c r="P45" s="53"/>
    </row>
    <row r="46" spans="1:16" ht="15.75" customHeight="1" x14ac:dyDescent="0.2">
      <c r="I46" s="155"/>
      <c r="J46" s="155"/>
      <c r="K46" s="155"/>
      <c r="L46" s="155"/>
      <c r="M46" s="155"/>
      <c r="N46" s="129"/>
      <c r="O46" s="153"/>
      <c r="P46" s="53"/>
    </row>
    <row r="63" spans="1:1" ht="15.75" customHeight="1" x14ac:dyDescent="0.2">
      <c r="A63" s="53" t="s">
        <v>346</v>
      </c>
    </row>
  </sheetData>
  <mergeCells count="3">
    <mergeCell ref="A4:C4"/>
    <mergeCell ref="E4:G4"/>
    <mergeCell ref="A12:C12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66"/>
  <sheetViews>
    <sheetView zoomScaleNormal="100" workbookViewId="0">
      <selection activeCell="D16" sqref="D16"/>
    </sheetView>
  </sheetViews>
  <sheetFormatPr defaultColWidth="14.42578125" defaultRowHeight="15.75" customHeight="1" x14ac:dyDescent="0.2"/>
  <cols>
    <col min="1" max="1" width="17.7109375" style="49" customWidth="1"/>
    <col min="2" max="2" width="56.5703125" style="49" customWidth="1"/>
    <col min="3" max="3" width="12.140625" style="49" customWidth="1"/>
    <col min="4" max="4" width="14.42578125" style="49"/>
    <col min="5" max="5" width="28.140625" style="49" customWidth="1"/>
    <col min="6" max="16384" width="14.42578125" style="49"/>
  </cols>
  <sheetData>
    <row r="1" spans="1:5" ht="18.75" x14ac:dyDescent="0.3">
      <c r="A1" s="48" t="s">
        <v>45</v>
      </c>
    </row>
    <row r="2" spans="1:5" ht="18.75" x14ac:dyDescent="0.3">
      <c r="A2" s="48" t="s">
        <v>338</v>
      </c>
    </row>
    <row r="3" spans="1:5" ht="18.75" x14ac:dyDescent="0.3">
      <c r="A3" s="48"/>
      <c r="B3" s="27" t="s">
        <v>339</v>
      </c>
    </row>
    <row r="4" spans="1:5" ht="18.75" x14ac:dyDescent="0.3">
      <c r="A4" s="48"/>
      <c r="B4" s="27"/>
    </row>
    <row r="5" spans="1:5" ht="18.75" x14ac:dyDescent="0.3">
      <c r="A5" s="48" t="s">
        <v>340</v>
      </c>
      <c r="B5" s="27"/>
    </row>
    <row r="6" spans="1:5" ht="12.75" x14ac:dyDescent="0.2">
      <c r="A6" s="50"/>
    </row>
    <row r="7" spans="1:5" x14ac:dyDescent="0.25">
      <c r="A7" s="51" t="s">
        <v>348</v>
      </c>
    </row>
    <row r="8" spans="1:5" s="180" customFormat="1" x14ac:dyDescent="0.2">
      <c r="A8" s="184" t="s">
        <v>114</v>
      </c>
      <c r="B8" s="185"/>
      <c r="C8" s="186"/>
      <c r="D8" s="52"/>
      <c r="E8" s="187"/>
    </row>
    <row r="9" spans="1:5" s="180" customFormat="1" ht="12.75" x14ac:dyDescent="0.2">
      <c r="A9" s="217" t="s">
        <v>47</v>
      </c>
      <c r="B9" s="179"/>
      <c r="C9" s="52"/>
      <c r="D9" s="52"/>
      <c r="E9" s="188"/>
    </row>
    <row r="10" spans="1:5" s="180" customFormat="1" ht="12.75" x14ac:dyDescent="0.2">
      <c r="A10" s="217"/>
      <c r="B10" s="179"/>
      <c r="C10" s="52"/>
      <c r="D10" s="52"/>
      <c r="E10" s="188"/>
    </row>
    <row r="11" spans="1:5" s="180" customFormat="1" ht="12.75" x14ac:dyDescent="0.2">
      <c r="A11" s="218"/>
      <c r="B11" s="179"/>
      <c r="C11" s="52"/>
      <c r="D11" s="52"/>
      <c r="E11" s="188"/>
    </row>
    <row r="12" spans="1:5" s="180" customFormat="1" ht="12.75" x14ac:dyDescent="0.2">
      <c r="A12" s="213" t="s">
        <v>49</v>
      </c>
      <c r="B12" s="179"/>
      <c r="C12" s="52"/>
      <c r="D12" s="52"/>
      <c r="E12" s="188"/>
    </row>
    <row r="13" spans="1:5" s="180" customFormat="1" ht="12.75" x14ac:dyDescent="0.2">
      <c r="A13" s="214"/>
      <c r="B13" s="179"/>
      <c r="C13" s="52"/>
      <c r="D13" s="52"/>
      <c r="E13" s="188"/>
    </row>
    <row r="14" spans="1:5" s="180" customFormat="1" ht="12.75" x14ac:dyDescent="0.2">
      <c r="A14" s="214"/>
      <c r="B14" s="179"/>
      <c r="C14" s="52"/>
      <c r="D14" s="52"/>
      <c r="E14" s="188"/>
    </row>
    <row r="15" spans="1:5" s="180" customFormat="1" ht="12.75" x14ac:dyDescent="0.2">
      <c r="A15" s="214"/>
      <c r="B15" s="179"/>
      <c r="C15" s="52"/>
      <c r="D15" s="52"/>
      <c r="E15" s="188"/>
    </row>
    <row r="16" spans="1:5" s="180" customFormat="1" ht="12.75" x14ac:dyDescent="0.2">
      <c r="A16" s="214"/>
      <c r="B16" s="179"/>
      <c r="C16" s="52"/>
      <c r="D16" s="52"/>
      <c r="E16" s="188"/>
    </row>
    <row r="17" spans="1:5" s="180" customFormat="1" ht="12.75" x14ac:dyDescent="0.2">
      <c r="A17" s="214"/>
      <c r="B17" s="179"/>
      <c r="C17" s="181"/>
      <c r="D17" s="52"/>
      <c r="E17" s="188"/>
    </row>
    <row r="18" spans="1:5" s="180" customFormat="1" ht="12.75" x14ac:dyDescent="0.2">
      <c r="A18" s="214"/>
      <c r="B18" s="179"/>
      <c r="C18" s="181"/>
      <c r="D18" s="52"/>
      <c r="E18" s="188"/>
    </row>
    <row r="19" spans="1:5" s="180" customFormat="1" ht="12.75" x14ac:dyDescent="0.2">
      <c r="A19" s="216"/>
      <c r="B19" s="179"/>
      <c r="C19" s="181"/>
      <c r="D19" s="52"/>
      <c r="E19" s="188"/>
    </row>
    <row r="20" spans="1:5" s="180" customFormat="1" ht="12.75" x14ac:dyDescent="0.2">
      <c r="A20" s="219" t="s">
        <v>50</v>
      </c>
      <c r="B20" s="179"/>
      <c r="C20" s="52"/>
      <c r="D20" s="52"/>
      <c r="E20" s="188"/>
    </row>
    <row r="21" spans="1:5" s="180" customFormat="1" ht="12.75" x14ac:dyDescent="0.2">
      <c r="A21" s="214"/>
      <c r="B21" s="179"/>
      <c r="C21" s="181"/>
      <c r="D21" s="52"/>
      <c r="E21" s="188"/>
    </row>
    <row r="22" spans="1:5" s="180" customFormat="1" ht="12.75" x14ac:dyDescent="0.2">
      <c r="A22" s="214"/>
      <c r="B22" s="179"/>
      <c r="C22" s="181"/>
      <c r="D22" s="52"/>
      <c r="E22" s="188"/>
    </row>
    <row r="23" spans="1:5" s="180" customFormat="1" ht="12.75" x14ac:dyDescent="0.2">
      <c r="A23" s="214"/>
      <c r="B23" s="179"/>
      <c r="C23" s="181"/>
      <c r="D23" s="52"/>
      <c r="E23" s="188"/>
    </row>
    <row r="24" spans="1:5" s="180" customFormat="1" ht="12.75" x14ac:dyDescent="0.2">
      <c r="A24" s="214"/>
      <c r="B24" s="179"/>
      <c r="C24" s="181"/>
      <c r="D24" s="52"/>
      <c r="E24" s="188"/>
    </row>
    <row r="25" spans="1:5" s="180" customFormat="1" ht="12.75" x14ac:dyDescent="0.2">
      <c r="A25" s="214"/>
      <c r="B25" s="179"/>
      <c r="C25" s="181"/>
      <c r="D25" s="52"/>
      <c r="E25" s="188"/>
    </row>
    <row r="26" spans="1:5" s="180" customFormat="1" ht="12.75" x14ac:dyDescent="0.2">
      <c r="A26" s="216"/>
      <c r="B26" s="179"/>
      <c r="C26" s="181"/>
      <c r="D26" s="52"/>
      <c r="E26" s="188"/>
    </row>
    <row r="27" spans="1:5" s="180" customFormat="1" ht="12.75" x14ac:dyDescent="0.2">
      <c r="A27" s="213" t="s">
        <v>51</v>
      </c>
      <c r="B27" s="179"/>
      <c r="C27" s="181"/>
      <c r="D27" s="52"/>
      <c r="E27" s="188"/>
    </row>
    <row r="28" spans="1:5" s="180" customFormat="1" ht="12.75" x14ac:dyDescent="0.2">
      <c r="A28" s="220"/>
      <c r="B28" s="179"/>
      <c r="C28" s="181"/>
      <c r="D28" s="52"/>
      <c r="E28" s="188"/>
    </row>
    <row r="29" spans="1:5" s="180" customFormat="1" ht="12.75" x14ac:dyDescent="0.2">
      <c r="A29" s="216"/>
      <c r="B29" s="179"/>
      <c r="C29" s="181"/>
      <c r="D29" s="52"/>
      <c r="E29" s="188"/>
    </row>
    <row r="30" spans="1:5" s="180" customFormat="1" ht="12.75" customHeight="1" x14ac:dyDescent="0.2">
      <c r="A30" s="208" t="s">
        <v>52</v>
      </c>
      <c r="B30" s="179"/>
      <c r="C30" s="52"/>
      <c r="D30" s="52"/>
      <c r="E30" s="188"/>
    </row>
    <row r="31" spans="1:5" s="180" customFormat="1" ht="12.75" x14ac:dyDescent="0.2">
      <c r="A31" s="209"/>
      <c r="B31" s="179"/>
      <c r="C31" s="52"/>
      <c r="D31" s="52"/>
      <c r="E31" s="188"/>
    </row>
    <row r="32" spans="1:5" s="180" customFormat="1" ht="12.75" x14ac:dyDescent="0.2">
      <c r="A32" s="209"/>
      <c r="B32" s="179"/>
      <c r="C32" s="52"/>
      <c r="D32" s="52"/>
      <c r="E32" s="188"/>
    </row>
    <row r="33" spans="1:5" s="180" customFormat="1" ht="12.75" x14ac:dyDescent="0.2">
      <c r="A33" s="209"/>
      <c r="B33" s="179"/>
      <c r="C33" s="52"/>
      <c r="D33" s="52"/>
      <c r="E33" s="188"/>
    </row>
    <row r="34" spans="1:5" s="180" customFormat="1" ht="12.75" x14ac:dyDescent="0.2">
      <c r="A34" s="212"/>
      <c r="B34" s="179"/>
      <c r="C34" s="52"/>
      <c r="D34" s="52"/>
      <c r="E34" s="188"/>
    </row>
    <row r="35" spans="1:5" s="180" customFormat="1" ht="15.75" customHeight="1" x14ac:dyDescent="0.2">
      <c r="A35" s="189" t="s">
        <v>53</v>
      </c>
      <c r="B35" s="179"/>
      <c r="C35" s="52"/>
      <c r="D35" s="52"/>
      <c r="E35" s="188"/>
    </row>
    <row r="36" spans="1:5" s="180" customFormat="1" ht="12.75" x14ac:dyDescent="0.2">
      <c r="A36" s="219" t="s">
        <v>13</v>
      </c>
      <c r="B36" s="179"/>
      <c r="C36" s="52"/>
      <c r="D36" s="52"/>
      <c r="E36" s="188"/>
    </row>
    <row r="37" spans="1:5" s="180" customFormat="1" ht="12.75" x14ac:dyDescent="0.2">
      <c r="A37" s="221"/>
      <c r="B37" s="179"/>
      <c r="C37" s="52"/>
      <c r="D37" s="52"/>
      <c r="E37" s="188"/>
    </row>
    <row r="38" spans="1:5" s="180" customFormat="1" ht="12.75" x14ac:dyDescent="0.2">
      <c r="A38" s="213" t="s">
        <v>14</v>
      </c>
      <c r="B38" s="179"/>
      <c r="C38" s="52"/>
      <c r="D38" s="52"/>
      <c r="E38" s="188"/>
    </row>
    <row r="39" spans="1:5" s="180" customFormat="1" ht="12.75" x14ac:dyDescent="0.2">
      <c r="A39" s="216"/>
      <c r="B39" s="179"/>
      <c r="C39" s="52"/>
      <c r="D39" s="52"/>
      <c r="E39" s="188"/>
    </row>
    <row r="40" spans="1:5" s="180" customFormat="1" ht="12.75" x14ac:dyDescent="0.2">
      <c r="A40" s="208" t="s">
        <v>15</v>
      </c>
      <c r="B40" s="179"/>
      <c r="C40" s="52"/>
      <c r="D40" s="52"/>
      <c r="E40" s="188"/>
    </row>
    <row r="41" spans="1:5" s="180" customFormat="1" ht="12.75" customHeight="1" x14ac:dyDescent="0.2">
      <c r="A41" s="209"/>
      <c r="B41" s="179"/>
      <c r="C41" s="52"/>
      <c r="D41" s="52"/>
      <c r="E41" s="188"/>
    </row>
    <row r="42" spans="1:5" s="180" customFormat="1" ht="12.75" customHeight="1" x14ac:dyDescent="0.2">
      <c r="A42" s="209"/>
      <c r="B42" s="179"/>
      <c r="C42" s="52"/>
      <c r="D42" s="52"/>
      <c r="E42" s="188"/>
    </row>
    <row r="43" spans="1:5" s="180" customFormat="1" ht="12.75" customHeight="1" x14ac:dyDescent="0.2">
      <c r="A43" s="209"/>
      <c r="B43" s="179"/>
      <c r="C43" s="52"/>
      <c r="D43" s="52"/>
      <c r="E43" s="188"/>
    </row>
    <row r="44" spans="1:5" s="180" customFormat="1" ht="12.75" customHeight="1" x14ac:dyDescent="0.2">
      <c r="A44" s="210" t="s">
        <v>16</v>
      </c>
      <c r="B44" s="179"/>
      <c r="C44" s="52"/>
      <c r="D44" s="52"/>
      <c r="E44" s="188"/>
    </row>
    <row r="45" spans="1:5" s="180" customFormat="1" ht="12.75" customHeight="1" x14ac:dyDescent="0.2">
      <c r="A45" s="211"/>
      <c r="B45" s="179"/>
      <c r="C45" s="52"/>
      <c r="D45" s="52"/>
      <c r="E45" s="188"/>
    </row>
    <row r="46" spans="1:5" s="180" customFormat="1" ht="12.75" customHeight="1" x14ac:dyDescent="0.2">
      <c r="A46" s="208" t="s">
        <v>54</v>
      </c>
      <c r="B46" s="182"/>
      <c r="C46" s="52"/>
      <c r="D46" s="52"/>
      <c r="E46" s="188"/>
    </row>
    <row r="47" spans="1:5" s="180" customFormat="1" ht="12.75" customHeight="1" x14ac:dyDescent="0.2">
      <c r="A47" s="209"/>
      <c r="B47" s="179"/>
      <c r="C47" s="52"/>
      <c r="D47" s="52"/>
      <c r="E47" s="188"/>
    </row>
    <row r="48" spans="1:5" s="180" customFormat="1" ht="12.75" customHeight="1" x14ac:dyDescent="0.2">
      <c r="A48" s="209"/>
      <c r="B48" s="179"/>
      <c r="C48" s="52"/>
      <c r="D48" s="52"/>
      <c r="E48" s="188"/>
    </row>
    <row r="49" spans="1:10" s="180" customFormat="1" ht="12.75" customHeight="1" x14ac:dyDescent="0.2">
      <c r="A49" s="209"/>
      <c r="B49" s="179"/>
      <c r="C49" s="52"/>
      <c r="D49" s="52"/>
      <c r="E49" s="188"/>
    </row>
    <row r="50" spans="1:10" s="180" customFormat="1" ht="12.75" customHeight="1" x14ac:dyDescent="0.2">
      <c r="A50" s="209"/>
      <c r="B50" s="179"/>
      <c r="C50" s="52"/>
      <c r="D50" s="52"/>
      <c r="E50" s="188"/>
    </row>
    <row r="51" spans="1:10" s="180" customFormat="1" ht="12.75" customHeight="1" x14ac:dyDescent="0.2">
      <c r="A51" s="209"/>
      <c r="B51" s="179"/>
      <c r="C51" s="52"/>
      <c r="D51" s="52"/>
      <c r="E51" s="188"/>
      <c r="F51" s="183"/>
      <c r="G51" s="183"/>
      <c r="H51" s="183"/>
      <c r="I51" s="183"/>
      <c r="J51" s="183"/>
    </row>
    <row r="52" spans="1:10" s="180" customFormat="1" ht="12.75" x14ac:dyDescent="0.2">
      <c r="A52" s="213" t="s">
        <v>55</v>
      </c>
      <c r="B52" s="179"/>
      <c r="C52" s="52"/>
      <c r="D52" s="52"/>
      <c r="E52" s="188"/>
    </row>
    <row r="53" spans="1:10" s="180" customFormat="1" ht="12.75" x14ac:dyDescent="0.2">
      <c r="A53" s="214"/>
      <c r="B53" s="179"/>
      <c r="C53" s="52"/>
      <c r="D53" s="52"/>
      <c r="E53" s="188"/>
    </row>
    <row r="54" spans="1:10" s="180" customFormat="1" ht="12.75" x14ac:dyDescent="0.2">
      <c r="A54" s="214"/>
      <c r="B54" s="179"/>
      <c r="C54" s="52"/>
      <c r="D54" s="52"/>
      <c r="E54" s="188"/>
    </row>
    <row r="55" spans="1:10" s="180" customFormat="1" ht="12.75" x14ac:dyDescent="0.2">
      <c r="A55" s="214"/>
      <c r="B55" s="179"/>
      <c r="C55" s="52"/>
      <c r="D55" s="52"/>
      <c r="E55" s="188"/>
    </row>
    <row r="56" spans="1:10" s="180" customFormat="1" ht="12.75" x14ac:dyDescent="0.2">
      <c r="A56" s="214"/>
      <c r="B56" s="179"/>
      <c r="C56" s="52"/>
      <c r="D56" s="52"/>
      <c r="E56" s="188"/>
    </row>
    <row r="57" spans="1:10" s="180" customFormat="1" ht="12.75" x14ac:dyDescent="0.2">
      <c r="A57" s="214"/>
      <c r="B57" s="179"/>
      <c r="C57" s="52"/>
      <c r="D57" s="52"/>
      <c r="E57" s="188"/>
    </row>
    <row r="58" spans="1:10" s="180" customFormat="1" ht="12.75" x14ac:dyDescent="0.2">
      <c r="A58" s="214"/>
      <c r="B58" s="179"/>
      <c r="C58" s="52"/>
      <c r="D58" s="52"/>
      <c r="E58" s="188"/>
    </row>
    <row r="59" spans="1:10" s="180" customFormat="1" ht="12.75" x14ac:dyDescent="0.2">
      <c r="A59" s="214"/>
      <c r="B59" s="179"/>
      <c r="C59" s="52"/>
      <c r="D59" s="52"/>
      <c r="E59" s="188"/>
    </row>
    <row r="60" spans="1:10" s="180" customFormat="1" ht="12.75" x14ac:dyDescent="0.2">
      <c r="A60" s="214"/>
      <c r="B60" s="179"/>
      <c r="C60" s="52"/>
      <c r="D60" s="52"/>
      <c r="E60" s="188"/>
    </row>
    <row r="61" spans="1:10" s="180" customFormat="1" ht="12.75" x14ac:dyDescent="0.2">
      <c r="A61" s="215"/>
      <c r="B61" s="190"/>
      <c r="C61" s="191"/>
      <c r="D61" s="191"/>
      <c r="E61" s="192"/>
    </row>
    <row r="64" spans="1:10" ht="15.75" customHeight="1" x14ac:dyDescent="0.2">
      <c r="I64" s="207"/>
    </row>
    <row r="65" spans="9:9" ht="15.75" customHeight="1" x14ac:dyDescent="0.2">
      <c r="I65" s="207"/>
    </row>
    <row r="66" spans="9:9" ht="15.75" customHeight="1" x14ac:dyDescent="0.2">
      <c r="I66" s="207"/>
    </row>
  </sheetData>
  <mergeCells count="12">
    <mergeCell ref="I64:I66"/>
    <mergeCell ref="A46:A51"/>
    <mergeCell ref="A44:A45"/>
    <mergeCell ref="A30:A34"/>
    <mergeCell ref="A40:A43"/>
    <mergeCell ref="A52:A61"/>
    <mergeCell ref="A38:A39"/>
    <mergeCell ref="A9:A11"/>
    <mergeCell ref="A12:A19"/>
    <mergeCell ref="A20:A26"/>
    <mergeCell ref="A27:A29"/>
    <mergeCell ref="A36:A37"/>
  </mergeCells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2.75" x14ac:dyDescent="0.2"/>
  <cols>
    <col min="1" max="13" width="13.28515625" style="25" customWidth="1"/>
  </cols>
  <sheetData>
    <row r="1" spans="1:1" x14ac:dyDescent="0.2">
      <c r="A1" s="24" t="s">
        <v>44</v>
      </c>
    </row>
    <row r="19" spans="11:12" x14ac:dyDescent="0.2">
      <c r="K19" s="223" t="s">
        <v>315</v>
      </c>
      <c r="L19" s="223"/>
    </row>
    <row r="20" spans="11:12" x14ac:dyDescent="0.2">
      <c r="K20" s="223"/>
      <c r="L20" s="223"/>
    </row>
    <row r="21" spans="11:12" x14ac:dyDescent="0.2">
      <c r="K21" s="223"/>
      <c r="L21" s="223"/>
    </row>
    <row r="22" spans="11:12" x14ac:dyDescent="0.2">
      <c r="K22" s="223"/>
      <c r="L22" s="223"/>
    </row>
    <row r="23" spans="11:12" x14ac:dyDescent="0.2">
      <c r="K23" s="223"/>
      <c r="L23" s="223"/>
    </row>
    <row r="24" spans="11:12" x14ac:dyDescent="0.2">
      <c r="K24" s="223"/>
      <c r="L24" s="223"/>
    </row>
    <row r="41" spans="1:14" s="108" customFormat="1" ht="12.75" customHeight="1" x14ac:dyDescent="0.2">
      <c r="A41" s="222" t="s">
        <v>234</v>
      </c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107"/>
      <c r="N41" s="107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40625" defaultRowHeight="12.75" x14ac:dyDescent="0.2"/>
  <cols>
    <col min="1" max="1" width="44.28515625" style="49" customWidth="1"/>
    <col min="2" max="2" width="26.85546875" style="49" customWidth="1"/>
    <col min="3" max="3" width="19.28515625" style="75" customWidth="1"/>
    <col min="4" max="4" width="16.140625" style="49" customWidth="1"/>
    <col min="5" max="5" width="13.28515625" style="49" customWidth="1"/>
    <col min="6" max="6" width="61.140625" style="49" customWidth="1"/>
    <col min="7" max="16384" width="9.140625" style="49"/>
  </cols>
  <sheetData>
    <row r="1" spans="1:6" ht="15" x14ac:dyDescent="0.25">
      <c r="A1" s="55" t="s">
        <v>117</v>
      </c>
      <c r="B1" s="56" t="s">
        <v>118</v>
      </c>
      <c r="C1" s="57" t="s">
        <v>119</v>
      </c>
      <c r="D1" s="56" t="s">
        <v>120</v>
      </c>
      <c r="E1" s="56" t="s">
        <v>159</v>
      </c>
      <c r="F1" s="56" t="s">
        <v>46</v>
      </c>
    </row>
    <row r="2" spans="1:6" ht="15" x14ac:dyDescent="0.25">
      <c r="A2" s="58" t="s">
        <v>121</v>
      </c>
      <c r="B2" s="59"/>
      <c r="C2" s="60"/>
      <c r="D2" s="59"/>
      <c r="E2" s="59"/>
      <c r="F2" s="61"/>
    </row>
    <row r="3" spans="1:6" x14ac:dyDescent="0.2">
      <c r="A3" s="62" t="s">
        <v>122</v>
      </c>
      <c r="B3" s="49" t="s">
        <v>123</v>
      </c>
      <c r="C3" s="63">
        <v>24000</v>
      </c>
      <c r="D3" s="49" t="s">
        <v>16</v>
      </c>
      <c r="E3" s="49" t="s">
        <v>48</v>
      </c>
      <c r="F3" s="64" t="s">
        <v>124</v>
      </c>
    </row>
    <row r="4" spans="1:6" x14ac:dyDescent="0.2">
      <c r="A4" s="62" t="s">
        <v>160</v>
      </c>
      <c r="B4" s="49" t="s">
        <v>161</v>
      </c>
      <c r="C4" s="63" t="s">
        <v>162</v>
      </c>
      <c r="D4" s="49" t="s">
        <v>55</v>
      </c>
      <c r="E4" s="49" t="s">
        <v>163</v>
      </c>
      <c r="F4" s="64"/>
    </row>
    <row r="5" spans="1:6" x14ac:dyDescent="0.2">
      <c r="A5" s="65" t="s">
        <v>125</v>
      </c>
      <c r="B5" s="66" t="s">
        <v>126</v>
      </c>
      <c r="C5" s="67">
        <v>20800</v>
      </c>
      <c r="D5" s="66" t="s">
        <v>16</v>
      </c>
      <c r="E5" s="66"/>
      <c r="F5" s="68"/>
    </row>
    <row r="6" spans="1:6" ht="15" x14ac:dyDescent="0.25">
      <c r="A6" s="58" t="s">
        <v>127</v>
      </c>
      <c r="B6" s="69"/>
      <c r="C6" s="70"/>
      <c r="D6" s="69"/>
      <c r="E6" s="69"/>
      <c r="F6" s="71"/>
    </row>
    <row r="7" spans="1:6" x14ac:dyDescent="0.2">
      <c r="A7" s="62" t="s">
        <v>128</v>
      </c>
      <c r="B7" s="49" t="s">
        <v>129</v>
      </c>
      <c r="C7" s="63">
        <v>100800</v>
      </c>
      <c r="D7" s="49" t="s">
        <v>54</v>
      </c>
      <c r="E7" s="49" t="s">
        <v>48</v>
      </c>
      <c r="F7" s="64" t="s">
        <v>167</v>
      </c>
    </row>
    <row r="8" spans="1:6" ht="25.5" x14ac:dyDescent="0.2">
      <c r="A8" s="62" t="s">
        <v>164</v>
      </c>
      <c r="B8" s="49" t="s">
        <v>165</v>
      </c>
      <c r="C8" s="63">
        <v>25000</v>
      </c>
      <c r="D8" s="49" t="s">
        <v>54</v>
      </c>
      <c r="E8" s="49" t="s">
        <v>48</v>
      </c>
      <c r="F8" s="72" t="s">
        <v>166</v>
      </c>
    </row>
    <row r="9" spans="1:6" x14ac:dyDescent="0.2">
      <c r="A9" s="62" t="s">
        <v>130</v>
      </c>
      <c r="B9" s="49" t="s">
        <v>131</v>
      </c>
      <c r="C9" s="63">
        <v>10000</v>
      </c>
      <c r="D9" s="49" t="s">
        <v>16</v>
      </c>
      <c r="E9" s="49" t="s">
        <v>48</v>
      </c>
      <c r="F9" s="64" t="s">
        <v>167</v>
      </c>
    </row>
    <row r="10" spans="1:6" x14ac:dyDescent="0.2">
      <c r="A10" s="62" t="s">
        <v>132</v>
      </c>
      <c r="B10" s="49" t="s">
        <v>133</v>
      </c>
      <c r="C10" s="63">
        <v>450</v>
      </c>
      <c r="D10" s="49" t="s">
        <v>50</v>
      </c>
      <c r="E10" s="49" t="s">
        <v>48</v>
      </c>
      <c r="F10" s="64"/>
    </row>
    <row r="11" spans="1:6" x14ac:dyDescent="0.2">
      <c r="A11" s="62" t="s">
        <v>168</v>
      </c>
      <c r="B11" s="49" t="s">
        <v>134</v>
      </c>
      <c r="C11" s="63">
        <v>4000</v>
      </c>
      <c r="D11" s="49" t="s">
        <v>49</v>
      </c>
      <c r="E11" s="49" t="s">
        <v>48</v>
      </c>
      <c r="F11" s="64" t="s">
        <v>169</v>
      </c>
    </row>
    <row r="12" spans="1:6" x14ac:dyDescent="0.2">
      <c r="A12" s="62" t="s">
        <v>135</v>
      </c>
      <c r="B12" s="49" t="s">
        <v>136</v>
      </c>
      <c r="C12" s="63">
        <f>5976+884+1045+2178</f>
        <v>10083</v>
      </c>
      <c r="D12" s="49" t="s">
        <v>137</v>
      </c>
      <c r="E12" s="49" t="s">
        <v>48</v>
      </c>
      <c r="F12" s="64" t="s">
        <v>138</v>
      </c>
    </row>
    <row r="13" spans="1:6" x14ac:dyDescent="0.2">
      <c r="A13" s="62" t="s">
        <v>238</v>
      </c>
      <c r="B13" s="49" t="s">
        <v>239</v>
      </c>
      <c r="C13" s="63">
        <v>2069.04</v>
      </c>
      <c r="D13" s="49" t="s">
        <v>52</v>
      </c>
      <c r="E13" s="49" t="s">
        <v>48</v>
      </c>
      <c r="F13" s="64" t="s">
        <v>240</v>
      </c>
    </row>
    <row r="14" spans="1:6" x14ac:dyDescent="0.2">
      <c r="A14" s="62" t="s">
        <v>255</v>
      </c>
      <c r="B14" s="49" t="s">
        <v>256</v>
      </c>
      <c r="C14" s="63" t="s">
        <v>257</v>
      </c>
      <c r="D14" s="49" t="s">
        <v>53</v>
      </c>
      <c r="E14" s="49" t="s">
        <v>48</v>
      </c>
      <c r="F14" s="64" t="s">
        <v>258</v>
      </c>
    </row>
    <row r="15" spans="1:6" x14ac:dyDescent="0.2">
      <c r="A15" s="65" t="s">
        <v>139</v>
      </c>
      <c r="B15" s="66" t="s">
        <v>140</v>
      </c>
      <c r="C15" s="67">
        <v>18000</v>
      </c>
      <c r="D15" s="66" t="s">
        <v>47</v>
      </c>
      <c r="E15" s="66" t="s">
        <v>48</v>
      </c>
      <c r="F15" s="68" t="s">
        <v>138</v>
      </c>
    </row>
    <row r="16" spans="1:6" ht="15" x14ac:dyDescent="0.25">
      <c r="A16" s="58" t="s">
        <v>141</v>
      </c>
      <c r="B16" s="69"/>
      <c r="C16" s="70"/>
      <c r="D16" s="69"/>
      <c r="E16" s="69"/>
      <c r="F16" s="71"/>
    </row>
    <row r="17" spans="1:6" ht="25.5" customHeight="1" x14ac:dyDescent="0.2">
      <c r="A17" s="62" t="s">
        <v>170</v>
      </c>
      <c r="B17" s="105" t="s">
        <v>171</v>
      </c>
      <c r="C17" s="63">
        <f>7+4</f>
        <v>11</v>
      </c>
      <c r="D17" s="49" t="s">
        <v>15</v>
      </c>
      <c r="E17" s="105" t="s">
        <v>48</v>
      </c>
      <c r="F17" s="109" t="s">
        <v>235</v>
      </c>
    </row>
    <row r="18" spans="1:6" x14ac:dyDescent="0.2">
      <c r="A18" s="62" t="s">
        <v>142</v>
      </c>
      <c r="B18" s="49" t="s">
        <v>176</v>
      </c>
      <c r="C18" s="63">
        <v>8300</v>
      </c>
      <c r="D18" s="49" t="s">
        <v>16</v>
      </c>
      <c r="E18" s="49" t="s">
        <v>48</v>
      </c>
      <c r="F18" s="109" t="s">
        <v>236</v>
      </c>
    </row>
    <row r="19" spans="1:6" ht="25.5" x14ac:dyDescent="0.2">
      <c r="A19" s="120" t="s">
        <v>143</v>
      </c>
      <c r="B19" s="50" t="s">
        <v>144</v>
      </c>
      <c r="C19" s="121">
        <v>7550</v>
      </c>
      <c r="D19" s="50" t="s">
        <v>14</v>
      </c>
      <c r="E19" s="50" t="s">
        <v>48</v>
      </c>
      <c r="F19" s="122"/>
    </row>
    <row r="20" spans="1:6" x14ac:dyDescent="0.2">
      <c r="A20" s="120" t="s">
        <v>259</v>
      </c>
      <c r="B20" s="50" t="s">
        <v>261</v>
      </c>
      <c r="C20" s="121">
        <v>4074</v>
      </c>
      <c r="D20" s="50" t="s">
        <v>51</v>
      </c>
      <c r="E20" s="50" t="s">
        <v>48</v>
      </c>
      <c r="F20" s="122" t="s">
        <v>263</v>
      </c>
    </row>
    <row r="21" spans="1:6" x14ac:dyDescent="0.2">
      <c r="A21" s="120" t="s">
        <v>260</v>
      </c>
      <c r="B21" s="50" t="s">
        <v>262</v>
      </c>
      <c r="C21" s="121">
        <v>1250</v>
      </c>
      <c r="D21" s="50" t="s">
        <v>51</v>
      </c>
      <c r="E21" s="50" t="s">
        <v>48</v>
      </c>
      <c r="F21" s="122" t="s">
        <v>263</v>
      </c>
    </row>
    <row r="22" spans="1:6" x14ac:dyDescent="0.2">
      <c r="A22" s="120" t="s">
        <v>172</v>
      </c>
      <c r="B22" s="50" t="s">
        <v>145</v>
      </c>
      <c r="C22" s="121">
        <v>1500</v>
      </c>
      <c r="D22" s="50" t="s">
        <v>16</v>
      </c>
      <c r="E22" s="50" t="s">
        <v>243</v>
      </c>
      <c r="F22" s="122" t="s">
        <v>237</v>
      </c>
    </row>
    <row r="23" spans="1:6" ht="15" x14ac:dyDescent="0.25">
      <c r="A23" s="58" t="s">
        <v>146</v>
      </c>
      <c r="B23" s="69"/>
      <c r="C23" s="73"/>
      <c r="D23" s="69"/>
      <c r="E23" s="69"/>
      <c r="F23" s="71"/>
    </row>
    <row r="24" spans="1:6" x14ac:dyDescent="0.2">
      <c r="A24" s="62" t="s">
        <v>173</v>
      </c>
      <c r="B24" s="49" t="s">
        <v>147</v>
      </c>
      <c r="C24" s="63">
        <v>17000</v>
      </c>
      <c r="D24" s="49" t="s">
        <v>54</v>
      </c>
      <c r="E24" s="49" t="s">
        <v>48</v>
      </c>
      <c r="F24" s="64" t="s">
        <v>148</v>
      </c>
    </row>
    <row r="25" spans="1:6" x14ac:dyDescent="0.2">
      <c r="A25" s="62" t="s">
        <v>149</v>
      </c>
      <c r="B25" s="49" t="s">
        <v>147</v>
      </c>
      <c r="C25" s="63">
        <v>1800</v>
      </c>
      <c r="D25" s="49" t="s">
        <v>16</v>
      </c>
      <c r="E25" s="49" t="s">
        <v>48</v>
      </c>
      <c r="F25" s="64" t="s">
        <v>150</v>
      </c>
    </row>
    <row r="26" spans="1:6" x14ac:dyDescent="0.2">
      <c r="A26" s="62" t="s">
        <v>151</v>
      </c>
      <c r="B26" s="49" t="s">
        <v>147</v>
      </c>
      <c r="C26" s="63">
        <v>800</v>
      </c>
      <c r="D26" s="49" t="s">
        <v>51</v>
      </c>
      <c r="E26" s="49" t="s">
        <v>48</v>
      </c>
      <c r="F26" s="64" t="s">
        <v>253</v>
      </c>
    </row>
    <row r="27" spans="1:6" ht="15" x14ac:dyDescent="0.25">
      <c r="A27" s="58" t="s">
        <v>152</v>
      </c>
      <c r="B27" s="69"/>
      <c r="C27" s="73"/>
      <c r="D27" s="69"/>
      <c r="E27" s="69"/>
      <c r="F27" s="71"/>
    </row>
    <row r="28" spans="1:6" x14ac:dyDescent="0.2">
      <c r="A28" s="62" t="s">
        <v>153</v>
      </c>
      <c r="B28" s="49" t="s">
        <v>195</v>
      </c>
      <c r="C28" s="63">
        <v>2932</v>
      </c>
      <c r="D28" s="49" t="s">
        <v>14</v>
      </c>
      <c r="E28" s="49" t="s">
        <v>48</v>
      </c>
      <c r="F28" s="64" t="s">
        <v>154</v>
      </c>
    </row>
    <row r="29" spans="1:6" s="110" customFormat="1" ht="25.5" x14ac:dyDescent="0.2">
      <c r="A29" s="111" t="s">
        <v>193</v>
      </c>
      <c r="B29" s="112" t="s">
        <v>194</v>
      </c>
      <c r="C29" s="113">
        <v>8000</v>
      </c>
      <c r="D29" s="110" t="s">
        <v>52</v>
      </c>
      <c r="E29" s="110" t="s">
        <v>48</v>
      </c>
      <c r="F29" s="109" t="s">
        <v>254</v>
      </c>
    </row>
    <row r="30" spans="1:6" s="110" customFormat="1" x14ac:dyDescent="0.2">
      <c r="A30" s="111" t="s">
        <v>250</v>
      </c>
      <c r="B30" s="112" t="s">
        <v>251</v>
      </c>
      <c r="C30" s="113">
        <v>2500</v>
      </c>
      <c r="D30" s="110" t="s">
        <v>16</v>
      </c>
      <c r="E30" s="110" t="s">
        <v>48</v>
      </c>
      <c r="F30" s="109" t="s">
        <v>252</v>
      </c>
    </row>
    <row r="31" spans="1:6" x14ac:dyDescent="0.2">
      <c r="A31" s="62" t="s">
        <v>155</v>
      </c>
      <c r="B31" s="49" t="s">
        <v>156</v>
      </c>
      <c r="C31" s="63">
        <v>2400</v>
      </c>
      <c r="D31" s="49" t="s">
        <v>54</v>
      </c>
      <c r="E31" s="49" t="s">
        <v>48</v>
      </c>
      <c r="F31" s="64" t="s">
        <v>150</v>
      </c>
    </row>
    <row r="32" spans="1:6" x14ac:dyDescent="0.2">
      <c r="A32" s="62" t="s">
        <v>157</v>
      </c>
      <c r="B32" s="49" t="s">
        <v>156</v>
      </c>
      <c r="C32" s="63">
        <v>1270</v>
      </c>
      <c r="D32" s="49" t="s">
        <v>47</v>
      </c>
      <c r="E32" s="49" t="s">
        <v>48</v>
      </c>
      <c r="F32" s="64"/>
    </row>
    <row r="33" spans="1:6" ht="28.15" customHeight="1" x14ac:dyDescent="0.2">
      <c r="A33" s="65" t="s">
        <v>174</v>
      </c>
      <c r="B33" s="66" t="s">
        <v>158</v>
      </c>
      <c r="C33" s="67">
        <v>41256</v>
      </c>
      <c r="D33" s="66" t="s">
        <v>54</v>
      </c>
      <c r="E33" s="66" t="s">
        <v>48</v>
      </c>
      <c r="F33" s="74" t="s">
        <v>175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2.75" x14ac:dyDescent="0.2"/>
  <cols>
    <col min="1" max="1" width="31.85546875" style="35" customWidth="1"/>
    <col min="2" max="2" width="9.140625" style="35"/>
    <col min="3" max="3" width="36" style="35" customWidth="1"/>
  </cols>
  <sheetData>
    <row r="1" spans="1:3" ht="16.5" customHeight="1" x14ac:dyDescent="0.2">
      <c r="A1" s="229" t="s">
        <v>241</v>
      </c>
      <c r="B1" s="229"/>
      <c r="C1" s="229"/>
    </row>
    <row r="3" spans="1:3" ht="15" x14ac:dyDescent="0.2">
      <c r="A3" s="81" t="s">
        <v>88</v>
      </c>
      <c r="B3" s="82">
        <v>1</v>
      </c>
      <c r="C3" s="83" t="s">
        <v>94</v>
      </c>
    </row>
    <row r="4" spans="1:3" ht="15" x14ac:dyDescent="0.2">
      <c r="A4" s="81" t="s">
        <v>90</v>
      </c>
      <c r="B4" s="84">
        <v>1</v>
      </c>
      <c r="C4" s="85" t="s">
        <v>94</v>
      </c>
    </row>
    <row r="5" spans="1:3" ht="15" x14ac:dyDescent="0.2">
      <c r="A5" s="81" t="s">
        <v>202</v>
      </c>
      <c r="B5" s="84">
        <v>1</v>
      </c>
      <c r="C5" s="85" t="s">
        <v>94</v>
      </c>
    </row>
    <row r="6" spans="1:3" ht="16.5" customHeight="1" x14ac:dyDescent="0.2">
      <c r="A6" s="81" t="s">
        <v>89</v>
      </c>
      <c r="B6" s="84">
        <v>1</v>
      </c>
      <c r="C6" s="85" t="s">
        <v>94</v>
      </c>
    </row>
    <row r="7" spans="1:3" ht="15" x14ac:dyDescent="0.2">
      <c r="A7" s="81" t="s">
        <v>91</v>
      </c>
      <c r="B7" s="84">
        <v>1</v>
      </c>
      <c r="C7" s="85" t="s">
        <v>94</v>
      </c>
    </row>
    <row r="8" spans="1:3" ht="15" x14ac:dyDescent="0.2">
      <c r="A8" s="227" t="s">
        <v>102</v>
      </c>
      <c r="B8" s="228"/>
      <c r="C8" s="228"/>
    </row>
    <row r="9" spans="1:3" ht="15" x14ac:dyDescent="0.2">
      <c r="A9" s="81" t="s">
        <v>95</v>
      </c>
      <c r="B9" s="82">
        <v>2</v>
      </c>
      <c r="C9" s="83" t="s">
        <v>94</v>
      </c>
    </row>
    <row r="10" spans="1:3" ht="15" customHeight="1" x14ac:dyDescent="0.2">
      <c r="A10" s="81" t="s">
        <v>96</v>
      </c>
      <c r="B10" s="84">
        <v>1</v>
      </c>
      <c r="C10" s="83" t="s">
        <v>94</v>
      </c>
    </row>
    <row r="11" spans="1:3" ht="15" customHeight="1" x14ac:dyDescent="0.2">
      <c r="A11" s="91" t="s">
        <v>97</v>
      </c>
      <c r="B11" s="92">
        <v>1</v>
      </c>
      <c r="C11" s="96" t="s">
        <v>203</v>
      </c>
    </row>
    <row r="12" spans="1:3" ht="15" customHeight="1" x14ac:dyDescent="0.2">
      <c r="A12" s="91" t="s">
        <v>220</v>
      </c>
      <c r="B12" s="92">
        <v>1</v>
      </c>
      <c r="C12" s="96" t="s">
        <v>103</v>
      </c>
    </row>
    <row r="13" spans="1:3" ht="15.75" customHeight="1" x14ac:dyDescent="0.2">
      <c r="A13" s="81" t="s">
        <v>204</v>
      </c>
      <c r="B13" s="84">
        <v>1</v>
      </c>
      <c r="C13" s="89" t="s">
        <v>94</v>
      </c>
    </row>
    <row r="14" spans="1:3" ht="15.75" customHeight="1" x14ac:dyDescent="0.2">
      <c r="A14" s="97" t="s">
        <v>221</v>
      </c>
      <c r="B14" s="98">
        <v>1</v>
      </c>
      <c r="C14" s="99" t="s">
        <v>222</v>
      </c>
    </row>
    <row r="15" spans="1:3" ht="15.75" customHeight="1" x14ac:dyDescent="0.2">
      <c r="A15" s="91" t="s">
        <v>207</v>
      </c>
      <c r="B15" s="92">
        <v>1</v>
      </c>
      <c r="C15" s="95" t="s">
        <v>103</v>
      </c>
    </row>
    <row r="16" spans="1:3" ht="15" x14ac:dyDescent="0.2">
      <c r="A16" s="227" t="s">
        <v>98</v>
      </c>
      <c r="B16" s="228"/>
      <c r="C16" s="228"/>
    </row>
    <row r="17" spans="1:3" ht="15" x14ac:dyDescent="0.2">
      <c r="A17" s="81" t="s">
        <v>208</v>
      </c>
      <c r="B17" s="82">
        <v>2</v>
      </c>
      <c r="C17" s="83" t="s">
        <v>94</v>
      </c>
    </row>
    <row r="18" spans="1:3" ht="15" x14ac:dyDescent="0.2">
      <c r="A18" s="81" t="s">
        <v>209</v>
      </c>
      <c r="B18" s="82"/>
      <c r="C18" s="83" t="s">
        <v>103</v>
      </c>
    </row>
    <row r="19" spans="1:3" ht="15" x14ac:dyDescent="0.2">
      <c r="A19" s="81" t="s">
        <v>99</v>
      </c>
      <c r="B19" s="84">
        <v>1</v>
      </c>
      <c r="C19" s="85" t="s">
        <v>94</v>
      </c>
    </row>
    <row r="20" spans="1:3" ht="15" x14ac:dyDescent="0.2">
      <c r="A20" s="81" t="s">
        <v>100</v>
      </c>
      <c r="B20" s="84">
        <v>1</v>
      </c>
      <c r="C20" s="85" t="s">
        <v>94</v>
      </c>
    </row>
    <row r="21" spans="1:3" ht="15" x14ac:dyDescent="0.2">
      <c r="A21" s="91" t="s">
        <v>210</v>
      </c>
      <c r="B21" s="92">
        <v>1</v>
      </c>
      <c r="C21" s="94" t="s">
        <v>103</v>
      </c>
    </row>
    <row r="22" spans="1:3" ht="15" x14ac:dyDescent="0.2">
      <c r="A22" s="81" t="s">
        <v>211</v>
      </c>
      <c r="B22" s="84">
        <v>1</v>
      </c>
      <c r="C22" s="85" t="s">
        <v>94</v>
      </c>
    </row>
    <row r="23" spans="1:3" ht="15" x14ac:dyDescent="0.2">
      <c r="A23" s="91" t="s">
        <v>212</v>
      </c>
      <c r="B23" s="92">
        <v>1</v>
      </c>
      <c r="C23" s="94" t="s">
        <v>103</v>
      </c>
    </row>
    <row r="24" spans="1:3" ht="15" x14ac:dyDescent="0.2">
      <c r="A24" s="227" t="s">
        <v>206</v>
      </c>
      <c r="B24" s="228"/>
      <c r="C24" s="228"/>
    </row>
    <row r="25" spans="1:3" ht="31.5" customHeight="1" x14ac:dyDescent="0.2">
      <c r="A25" s="81" t="s">
        <v>92</v>
      </c>
      <c r="B25" s="84">
        <v>1</v>
      </c>
      <c r="C25" s="87" t="s">
        <v>94</v>
      </c>
    </row>
    <row r="26" spans="1:3" ht="31.5" customHeight="1" x14ac:dyDescent="0.2">
      <c r="A26" s="81" t="s">
        <v>215</v>
      </c>
      <c r="B26" s="84">
        <v>1</v>
      </c>
      <c r="C26" s="90" t="s">
        <v>216</v>
      </c>
    </row>
    <row r="27" spans="1:3" ht="31.5" customHeight="1" x14ac:dyDescent="0.2">
      <c r="A27" s="91" t="s">
        <v>214</v>
      </c>
      <c r="B27" s="92">
        <v>0.5</v>
      </c>
      <c r="C27" s="93" t="s">
        <v>103</v>
      </c>
    </row>
    <row r="28" spans="1:3" ht="15" x14ac:dyDescent="0.2">
      <c r="A28" s="81" t="s">
        <v>93</v>
      </c>
      <c r="B28" s="86" t="s">
        <v>213</v>
      </c>
      <c r="C28" s="85" t="s">
        <v>94</v>
      </c>
    </row>
    <row r="29" spans="1:3" ht="15" x14ac:dyDescent="0.2">
      <c r="A29" s="81" t="s">
        <v>188</v>
      </c>
      <c r="B29" s="84">
        <v>0.5</v>
      </c>
      <c r="C29" s="85" t="s">
        <v>205</v>
      </c>
    </row>
    <row r="30" spans="1:3" ht="15" x14ac:dyDescent="0.2">
      <c r="A30" s="81" t="s">
        <v>217</v>
      </c>
      <c r="B30" s="88">
        <v>1</v>
      </c>
      <c r="C30" s="85" t="s">
        <v>94</v>
      </c>
    </row>
    <row r="31" spans="1:3" ht="15" x14ac:dyDescent="0.2">
      <c r="A31" s="81" t="s">
        <v>218</v>
      </c>
      <c r="B31" s="88" t="s">
        <v>219</v>
      </c>
      <c r="C31" s="85" t="s">
        <v>219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School Profile</vt:lpstr>
      <vt:lpstr>Sources</vt:lpstr>
      <vt:lpstr>23-24 Enrol Targets</vt:lpstr>
      <vt:lpstr>23-24 Enrol</vt:lpstr>
      <vt:lpstr>Exited Student Summary</vt:lpstr>
      <vt:lpstr>Compliance</vt:lpstr>
      <vt:lpstr>Financial</vt:lpstr>
      <vt:lpstr>Contracts</vt:lpstr>
      <vt:lpstr>Staff Hirng</vt:lpstr>
      <vt:lpstr>Academic</vt:lpstr>
      <vt:lpstr>Conditional-Emerg Cert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2023-11-13T09:09:02Z</dcterms:modified>
</cp:coreProperties>
</file>