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.holder\Documents\GLOBE ACADEMY\GLOBE Academy\GLOBE\"/>
    </mc:Choice>
  </mc:AlternateContent>
  <xr:revisionPtr revIDLastSave="0" documentId="8_{3981B209-B322-4913-BF22-FBEAC4957DE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ummary" sheetId="2" r:id="rId1"/>
    <sheet name="Detail" sheetId="5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2" l="1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I41" i="2"/>
  <c r="I39" i="2"/>
  <c r="I38" i="2"/>
  <c r="J38" i="2" s="1"/>
  <c r="I37" i="2"/>
  <c r="I36" i="2"/>
  <c r="J36" i="2" s="1"/>
  <c r="I35" i="2"/>
  <c r="J35" i="2" s="1"/>
  <c r="I34" i="2"/>
  <c r="I33" i="2"/>
  <c r="I32" i="2"/>
  <c r="I31" i="2"/>
  <c r="J31" i="2" s="1"/>
  <c r="I30" i="2"/>
  <c r="I29" i="2"/>
  <c r="I28" i="2"/>
  <c r="J28" i="2" s="1"/>
  <c r="I27" i="2"/>
  <c r="I26" i="2"/>
  <c r="I23" i="2"/>
  <c r="I22" i="2"/>
  <c r="I21" i="2"/>
  <c r="I20" i="2"/>
  <c r="J20" i="2" s="1"/>
  <c r="I19" i="2"/>
  <c r="I18" i="2"/>
  <c r="I17" i="2"/>
  <c r="I16" i="2"/>
  <c r="I15" i="2"/>
  <c r="I14" i="2"/>
  <c r="I13" i="2"/>
  <c r="I12" i="2"/>
  <c r="J12" i="2" s="1"/>
  <c r="I11" i="2"/>
  <c r="J6" i="2"/>
  <c r="F41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6" i="2"/>
  <c r="J14" i="2" l="1"/>
  <c r="J22" i="2"/>
  <c r="J39" i="2"/>
  <c r="J32" i="2"/>
  <c r="J41" i="2"/>
  <c r="J16" i="2"/>
  <c r="K26" i="2"/>
  <c r="J13" i="2"/>
  <c r="J17" i="2"/>
  <c r="J21" i="2"/>
  <c r="J27" i="2"/>
  <c r="J11" i="2"/>
  <c r="J15" i="2"/>
  <c r="J19" i="2"/>
  <c r="J23" i="2"/>
  <c r="K29" i="2"/>
  <c r="K33" i="2"/>
  <c r="K35" i="2"/>
  <c r="K37" i="2"/>
  <c r="J30" i="2"/>
  <c r="J34" i="2"/>
  <c r="K28" i="2"/>
  <c r="K32" i="2"/>
  <c r="K36" i="2"/>
  <c r="J26" i="2"/>
  <c r="K39" i="2"/>
  <c r="J29" i="2"/>
  <c r="K30" i="2"/>
  <c r="J33" i="2"/>
  <c r="K34" i="2"/>
  <c r="J37" i="2"/>
  <c r="K38" i="2"/>
  <c r="J18" i="2"/>
  <c r="K27" i="2"/>
  <c r="K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Clayton-Purvis</author>
  </authors>
  <commentList>
    <comment ref="D127" authorId="0" shapeId="0" xr:uid="{00000000-0006-0000-0100-000001000000}">
      <text>
        <r>
          <rPr>
            <sz val="9"/>
            <color indexed="81"/>
            <rFont val="Tahoma"/>
            <family val="2"/>
          </rPr>
          <t>Health care costs have higher inflation assumption</t>
        </r>
      </text>
    </comment>
    <comment ref="D132" authorId="0" shapeId="0" xr:uid="{00000000-0006-0000-0100-000002000000}">
      <text>
        <r>
          <rPr>
            <sz val="9"/>
            <color indexed="81"/>
            <rFont val="Tahoma"/>
            <family val="2"/>
          </rPr>
          <t>Change to 300 for training, etc.</t>
        </r>
      </text>
    </comment>
  </commentList>
</comments>
</file>

<file path=xl/sharedStrings.xml><?xml version="1.0" encoding="utf-8"?>
<sst xmlns="http://schemas.openxmlformats.org/spreadsheetml/2006/main" count="318" uniqueCount="203">
  <si>
    <t>The GLOBE Academy, Inc.</t>
  </si>
  <si>
    <t>OPERATIONAL BUDGET &amp; 5 Year Projection</t>
  </si>
  <si>
    <t>Function</t>
  </si>
  <si>
    <t>Object</t>
  </si>
  <si>
    <t>Income</t>
  </si>
  <si>
    <t xml:space="preserve">   10-000 Revenues</t>
  </si>
  <si>
    <t xml:space="preserve">      1215 Club Dues</t>
  </si>
  <si>
    <t xml:space="preserve">      1220 Donations</t>
  </si>
  <si>
    <t xml:space="preserve">      1225 Fund raising/Misc. Sales</t>
  </si>
  <si>
    <t xml:space="preserve">      1340 After School Program Revenue</t>
  </si>
  <si>
    <t xml:space="preserve">      1611 Lunch Payments</t>
  </si>
  <si>
    <t xml:space="preserve">      1701 Field Trip</t>
  </si>
  <si>
    <t xml:space="preserve">      1910 Rental Income</t>
  </si>
  <si>
    <t xml:space="preserve">      3120 Total Quality Basic Education F</t>
  </si>
  <si>
    <t xml:space="preserve">      4300 Categorical Grants - Direct from Fed Gov</t>
  </si>
  <si>
    <t xml:space="preserve">      4510 Child Nutrition Program Svc Grant</t>
  </si>
  <si>
    <t xml:space="preserve">      4520 DOE Grant Income</t>
  </si>
  <si>
    <t xml:space="preserve">      5510 Grants Other than State and Federal</t>
  </si>
  <si>
    <t xml:space="preserve">   Total 10-000 Revenues</t>
  </si>
  <si>
    <t>Total Income</t>
  </si>
  <si>
    <t>Gross Profit</t>
  </si>
  <si>
    <t>Expenses</t>
  </si>
  <si>
    <t xml:space="preserve">   10-1000 Instruction</t>
  </si>
  <si>
    <t xml:space="preserve">      100-110 Inst-Teachers</t>
  </si>
  <si>
    <t xml:space="preserve">     100-113 Inst-Subs / Teacher Assistant</t>
  </si>
  <si>
    <t xml:space="preserve">      100-114 Inst-Subs (Non-Certified)</t>
  </si>
  <si>
    <t xml:space="preserve">      100-118 Inst-PE/ART/MUSIC/FOREIGN LANG.</t>
  </si>
  <si>
    <t xml:space="preserve">      100-140 Inst-Aids and Parapro</t>
  </si>
  <si>
    <t xml:space="preserve">      100-200 Inst- Emp Ins Benefits</t>
  </si>
  <si>
    <t xml:space="preserve">      100-220 Inst-Payroll Tax</t>
  </si>
  <si>
    <t xml:space="preserve">      100-230 Inst-TRS</t>
  </si>
  <si>
    <t xml:space="preserve">      100-250 Inst-Unemployment</t>
  </si>
  <si>
    <t xml:space="preserve">      100-260 Inst- Worker's Comp</t>
  </si>
  <si>
    <t xml:space="preserve">      100-300 INS - Purchased Professional &amp; Tech Service</t>
  </si>
  <si>
    <t xml:space="preserve">      100-443 Inst-Rental of Computer Equipment</t>
  </si>
  <si>
    <t xml:space="preserve">      100-580 Travel</t>
  </si>
  <si>
    <t xml:space="preserve">      100-609 Inst-Curriculum Material</t>
  </si>
  <si>
    <t xml:space="preserve">      100-610 Inst-Supplies</t>
  </si>
  <si>
    <t xml:space="preserve">      100-611 Supplies Technology</t>
  </si>
  <si>
    <t xml:space="preserve">      100-612 Inst-Software</t>
  </si>
  <si>
    <t xml:space="preserve">      100-615 Inst-Expendable Equip</t>
  </si>
  <si>
    <t xml:space="preserve">      100-616 Depreciation Equip</t>
  </si>
  <si>
    <t xml:space="preserve">   Total 10-1000 Instruction</t>
  </si>
  <si>
    <t xml:space="preserve">   10-2100 Pupil Services</t>
  </si>
  <si>
    <t xml:space="preserve">      210-110 PS-SST Coordinator</t>
  </si>
  <si>
    <t xml:space="preserve">      210-163 Pupil Services - Nurse</t>
  </si>
  <si>
    <t xml:space="preserve">      210-172 PS-Counselor</t>
  </si>
  <si>
    <t xml:space="preserve">      210-173 PS - Counselor Middle Grades</t>
  </si>
  <si>
    <t xml:space="preserve">      210-200 PS - Employee Benefits</t>
  </si>
  <si>
    <t xml:space="preserve">      210-220 Pupil Services - Payroll Tax</t>
  </si>
  <si>
    <t xml:space="preserve">      210-230 Pupil Services - TRS</t>
  </si>
  <si>
    <t xml:space="preserve">      210-250 PS - UI Benefits</t>
  </si>
  <si>
    <t xml:space="preserve">      210-250 PS - Worker's Comp Expense</t>
  </si>
  <si>
    <t xml:space="preserve">      210-300 PS-Purchased Professional Services</t>
  </si>
  <si>
    <t xml:space="preserve">      210-323 Contracted Counselor</t>
  </si>
  <si>
    <t xml:space="preserve">      210-563 Pupil Services - Tuition to Private Sources</t>
  </si>
  <si>
    <t xml:space="preserve">      210-610 PS-Supplies</t>
  </si>
  <si>
    <t xml:space="preserve">      210-810 PS-Dues and Fees</t>
  </si>
  <si>
    <t xml:space="preserve">   Total 10-2100 Pupil Services</t>
  </si>
  <si>
    <t xml:space="preserve">   10-2210 Improvement of Instruct Service</t>
  </si>
  <si>
    <t xml:space="preserve">      221-300 IIS-Purchased Prof. Services</t>
  </si>
  <si>
    <t xml:space="preserve">      221-301 IIS-Purch-Confucius Institute</t>
  </si>
  <si>
    <t xml:space="preserve">      221-302 IIS-Purch-Professional &amp; Tech</t>
  </si>
  <si>
    <t xml:space="preserve">      221-580 Travel</t>
  </si>
  <si>
    <t xml:space="preserve">      221-610 IIS-Supplies</t>
  </si>
  <si>
    <t xml:space="preserve">   Total 10-2210 Improvement of Instruct Service</t>
  </si>
  <si>
    <t xml:space="preserve">   10-2213 Instructional Staff Training</t>
  </si>
  <si>
    <t xml:space="preserve">   Total 10-2213 Instructional Staff Training</t>
  </si>
  <si>
    <t xml:space="preserve">   10-2220 Educational Media Services</t>
  </si>
  <si>
    <t xml:space="preserve">      222-165 EMS-Media Specialist</t>
  </si>
  <si>
    <t xml:space="preserve">      222-220 EMS-Employee Benefits</t>
  </si>
  <si>
    <t xml:space="preserve">      222-220 EMS-FICA</t>
  </si>
  <si>
    <t xml:space="preserve">      222-230 EMS Media - TRS</t>
  </si>
  <si>
    <t xml:space="preserve">      222-250 EMS - State Unemp Insurance</t>
  </si>
  <si>
    <t xml:space="preserve">      222-250 EMS - Worker's Comp Expense</t>
  </si>
  <si>
    <t xml:space="preserve">      222-610 EMS-Supplies</t>
  </si>
  <si>
    <t xml:space="preserve">   Total 10-2220 Educational Media Services</t>
  </si>
  <si>
    <t xml:space="preserve">   10-2300 General Adminstration</t>
  </si>
  <si>
    <t xml:space="preserve">      230-120 GA-Executive Director</t>
  </si>
  <si>
    <t xml:space="preserve">      230-190 GA-Communications / Development Director</t>
  </si>
  <si>
    <t xml:space="preserve">      230-200 GA-Employee Benefits</t>
  </si>
  <si>
    <t xml:space="preserve">      230-220 GA-FICA</t>
  </si>
  <si>
    <t xml:space="preserve">      230-230 GA-TRS</t>
  </si>
  <si>
    <t xml:space="preserve">      230-250 GA - ER UI Benefits</t>
  </si>
  <si>
    <t xml:space="preserve">      230-260 GA - ER Worker's Comp Expense</t>
  </si>
  <si>
    <t xml:space="preserve">      230-300 GA-Purchased Professional &amp; Tech Services</t>
  </si>
  <si>
    <t xml:space="preserve">      230-332 GA-Background Check &amp; Drug Test</t>
  </si>
  <si>
    <t xml:space="preserve">      230-340 GA-Legal Fees</t>
  </si>
  <si>
    <t xml:space="preserve">      230-520 GA-Insurance (Other than benefits)</t>
  </si>
  <si>
    <t xml:space="preserve">      230-530 GA-Communication</t>
  </si>
  <si>
    <t xml:space="preserve">      230-531 GA-Commu-Website</t>
  </si>
  <si>
    <t xml:space="preserve">      230-532 GA-Commu-Internet</t>
  </si>
  <si>
    <t xml:space="preserve">      230-533 GA-Commu-Postage &amp; Supplies</t>
  </si>
  <si>
    <t xml:space="preserve">      230-561 GA - Tuition to Other Georgia LUAs</t>
  </si>
  <si>
    <t xml:space="preserve">      230-580 GA-Travel Employees</t>
  </si>
  <si>
    <t xml:space="preserve">      230-810 GA-Dues &amp; Fees</t>
  </si>
  <si>
    <t xml:space="preserve">      230-890 SA - Staff Relations</t>
  </si>
  <si>
    <t xml:space="preserve">   Total 10-2300 General Adminstration</t>
  </si>
  <si>
    <t xml:space="preserve">   10-2400 School Administration</t>
  </si>
  <si>
    <t xml:space="preserve">      240-130 SA-Director</t>
  </si>
  <si>
    <t xml:space="preserve">      240-131 SA-Assistant Principal</t>
  </si>
  <si>
    <t xml:space="preserve">      240-142 SA-Clerical</t>
  </si>
  <si>
    <t xml:space="preserve">      240-200 SA-Employee Benefits</t>
  </si>
  <si>
    <t xml:space="preserve">      240-220 SA-FICA</t>
  </si>
  <si>
    <t xml:space="preserve">      240-230 SA-TRS</t>
  </si>
  <si>
    <t xml:space="preserve">      240-250 SA - ER UI Benefits</t>
  </si>
  <si>
    <t xml:space="preserve">      240-260 SA - ER Worker's Comp Expense</t>
  </si>
  <si>
    <t xml:space="preserve">      240-300 SA-Purchases Prof &amp; Tech Svcs.</t>
  </si>
  <si>
    <t xml:space="preserve">      240-580 School Admin - Staff Travel</t>
  </si>
  <si>
    <t xml:space="preserve">      240-595 SA-Other Purchased Services</t>
  </si>
  <si>
    <t xml:space="preserve">      240-610 SA-Supplies</t>
  </si>
  <si>
    <t xml:space="preserve">      240-611 SA-Supplies Technology</t>
  </si>
  <si>
    <t xml:space="preserve">      240-615 SA-Expendable Equip</t>
  </si>
  <si>
    <t xml:space="preserve">      240-630 SA - Purchased Food</t>
  </si>
  <si>
    <t xml:space="preserve">      240-810 SA-Dues and Fees</t>
  </si>
  <si>
    <t xml:space="preserve">      240-890 SA - Staff Relations</t>
  </si>
  <si>
    <t xml:space="preserve">   Total 10-2400 School Administration</t>
  </si>
  <si>
    <t xml:space="preserve">   10-2500 Support Services-Business</t>
  </si>
  <si>
    <t xml:space="preserve">      250-142 Support Services - Clerical</t>
  </si>
  <si>
    <t xml:space="preserve">      250-148 SSB-Accountant</t>
  </si>
  <si>
    <t xml:space="preserve">      250-200 SSB-Employee Benefits</t>
  </si>
  <si>
    <t xml:space="preserve">      250-220 Support Services - Payroll Tax</t>
  </si>
  <si>
    <t xml:space="preserve">      250-230 Support Services - TRS</t>
  </si>
  <si>
    <t xml:space="preserve">      250-250 SS - ER UI Benefits</t>
  </si>
  <si>
    <t xml:space="preserve">      250-250 SS - Worker's Comp Expense</t>
  </si>
  <si>
    <t xml:space="preserve">      250-300 Purchased Prof &amp; Tech Services - Consultant</t>
  </si>
  <si>
    <t xml:space="preserve">      250-332 Fingerprint, Drug &amp; Alcohol Testing</t>
  </si>
  <si>
    <t xml:space="preserve">      250-610 Support Services - Business - Supplies</t>
  </si>
  <si>
    <t xml:space="preserve">      250-810 Support Services - Dues and Fees</t>
  </si>
  <si>
    <t xml:space="preserve">   Total 10-2500 Support Services-Business</t>
  </si>
  <si>
    <t xml:space="preserve">   10-2600 Maint &amp; Oper-Plant Services</t>
  </si>
  <si>
    <t xml:space="preserve">      260-181 MOPS-Maintenance Staff</t>
  </si>
  <si>
    <t xml:space="preserve">      260-186 MOPS-Custodial</t>
  </si>
  <si>
    <t xml:space="preserve">      260-190 MOPS-Facilities Director</t>
  </si>
  <si>
    <t xml:space="preserve">      260-199 MOPS-Security</t>
  </si>
  <si>
    <t xml:space="preserve">      260-200 MOPS-Employee Benefits</t>
  </si>
  <si>
    <t xml:space="preserve">      260-220 MOPS - Payroll Tax</t>
  </si>
  <si>
    <t xml:space="preserve">      260-230 MOPS - TRS</t>
  </si>
  <si>
    <t xml:space="preserve">      260-250 MOPS - ER UI Benefits</t>
  </si>
  <si>
    <t xml:space="preserve">      260-260 MOPS - Worker's Comp Expense</t>
  </si>
  <si>
    <t xml:space="preserve">      260-300 MOPS-Purch. Prof. &amp; Tech Svcs</t>
  </si>
  <si>
    <t xml:space="preserve">      260-410 MOPS-Water, Sewer, Cleaning</t>
  </si>
  <si>
    <t xml:space="preserve">      260-430 MOPS-Repair and Maint. SVcs</t>
  </si>
  <si>
    <t xml:space="preserve">      260-431 MOPS-R&amp;M-Ground</t>
  </si>
  <si>
    <t xml:space="preserve">      260-432 MOPS-R&amp;M-HVAC</t>
  </si>
  <si>
    <t xml:space="preserve">      260-441 MOPS - Rental Expense</t>
  </si>
  <si>
    <t xml:space="preserve">      260-490 MOPS-Other Purchased Property</t>
  </si>
  <si>
    <t xml:space="preserve">      260-520 MOPS-Insurance(Non-Employee)</t>
  </si>
  <si>
    <t xml:space="preserve">      260-530 MOPS-Communications</t>
  </si>
  <si>
    <t xml:space="preserve">      260-610 MOPS-Supplies</t>
  </si>
  <si>
    <t xml:space="preserve">      260-615 MOPS-Expendable Equip</t>
  </si>
  <si>
    <t xml:space="preserve">      260-620 MOPS-Energy</t>
  </si>
  <si>
    <t xml:space="preserve">      260-742 MOPS-Depreciation</t>
  </si>
  <si>
    <t xml:space="preserve">      260-810 MOPS-Dues and Fees</t>
  </si>
  <si>
    <t xml:space="preserve">      260-990 MOPs Allocation to ECP</t>
  </si>
  <si>
    <t xml:space="preserve">   Total 10-2600 Maint &amp; Oper-Plant Services</t>
  </si>
  <si>
    <t xml:space="preserve">   10-2900 Fundraising Activities-</t>
  </si>
  <si>
    <t xml:space="preserve">      290-300 FD-Purchased Professional &amp; Tech Service</t>
  </si>
  <si>
    <t xml:space="preserve">      290-610 FD - Supplies</t>
  </si>
  <si>
    <t xml:space="preserve">      290-810 FD - Dues &amp; Fees</t>
  </si>
  <si>
    <t xml:space="preserve">   Total 10-2900 Fundraising Activities-</t>
  </si>
  <si>
    <t xml:space="preserve">   10-3100 School Nutrition Program</t>
  </si>
  <si>
    <t xml:space="preserve">      310-190 SNP School Nutrition Director</t>
  </si>
  <si>
    <t xml:space="preserve">      310-220 SNP Payroll Tax</t>
  </si>
  <si>
    <t xml:space="preserve">      310-220 SNP - Purchased Professional &amp; Technical Services</t>
  </si>
  <si>
    <t xml:space="preserve">      310-630 Purchased Food</t>
  </si>
  <si>
    <t xml:space="preserve">      310-220 SNP - Dues and Fees</t>
  </si>
  <si>
    <t xml:space="preserve">   Total 10-3100 School Nutrition Program</t>
  </si>
  <si>
    <t xml:space="preserve">   10-3300 ASP Operations</t>
  </si>
  <si>
    <t xml:space="preserve">      330-190 ECP - Manager/Admin</t>
  </si>
  <si>
    <t xml:space="preserve">      330-191 ECP - PT Staff</t>
  </si>
  <si>
    <t xml:space="preserve">      260-200 ECP-Employee Benefits</t>
  </si>
  <si>
    <t xml:space="preserve">      330-220 ASP - FICA</t>
  </si>
  <si>
    <t xml:space="preserve">      260-230 ECP - TRS</t>
  </si>
  <si>
    <t xml:space="preserve">      330-250 ECP - ER UI Benefits</t>
  </si>
  <si>
    <t xml:space="preserve">      330-250 ECP - Worker's Comp Expense</t>
  </si>
  <si>
    <t xml:space="preserve">      330-300 Enrichments</t>
  </si>
  <si>
    <t xml:space="preserve">      330-301 ASP - Other Purchased Services</t>
  </si>
  <si>
    <t xml:space="preserve">      330-610 ASP - Supplies</t>
  </si>
  <si>
    <t xml:space="preserve">      330-630 ASP-Purchased Food</t>
  </si>
  <si>
    <t xml:space="preserve">      330-810 ASP-Dues and Fees</t>
  </si>
  <si>
    <t xml:space="preserve">     330-990 ASP Operations-Other</t>
  </si>
  <si>
    <t xml:space="preserve">   Total 10-3300 ASP Operations</t>
  </si>
  <si>
    <t xml:space="preserve">     510-330 Debt Services - DS Interest</t>
  </si>
  <si>
    <t>Total Expenses</t>
  </si>
  <si>
    <t>Net Operating Income</t>
  </si>
  <si>
    <t>FY 2019-20</t>
  </si>
  <si>
    <t>FY 2020-21</t>
  </si>
  <si>
    <t/>
  </si>
  <si>
    <t>OPERATIONAL BUDGET</t>
  </si>
  <si>
    <t>FTE (BOY)</t>
  </si>
  <si>
    <t>Check</t>
  </si>
  <si>
    <t xml:space="preserve">   Total 10-5100 Debt Services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</si>
  <si>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</si>
  <si>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</t>
  </si>
  <si>
    <t>% of QBE</t>
  </si>
  <si>
    <t>Observations</t>
  </si>
  <si>
    <t>Big decrease in QBE Funding that we hope to compensate with the CARES act PPP Loan (not shown yet)</t>
  </si>
  <si>
    <t xml:space="preserve">Grant for purchase of Distance Learning Equipment </t>
  </si>
  <si>
    <t>Despite the challenging environment, the school has mantained his commitment to the community with no furloughs, layoffs, or reductions</t>
  </si>
  <si>
    <t>Per FTE</t>
  </si>
  <si>
    <t xml:space="preserve">      230-141 GA-Admin Asst</t>
  </si>
  <si>
    <t xml:space="preserve">      230-610 GA-Supplies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</si>
</sst>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0%_);\(#0%\)"/>
    <numFmt numFmtId="167" formatCode="#0.0%_);\(#0.0%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i/>
      <sz val="7.5"/>
      <name val="Arial"/>
      <family val="2"/>
    </font>
    <font>
      <sz val="8"/>
      <color rgb="FFF2F2F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9"/>
      <color theme="0"/>
      <name val="Arial"/>
      <family val="2"/>
    </font>
    <font>
      <sz val="12"/>
      <name val="Arial"/>
      <family val="2"/>
    </font>
    <font>
      <b/>
      <sz val="9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8">
    <xf numFmtId="0" fontId="0" fillId="0" borderId="0" xfId="0"/>
    <xf numFmtId="164" fontId="6" fillId="0" borderId="0" xfId="1" applyNumberFormat="1" applyFont="1" applyFill="1" applyBorder="1" applyAlignment="1">
      <alignment horizontal="left" wrapText="1"/>
    </xf>
    <xf numFmtId="9" fontId="5" fillId="0" borderId="0" xfId="6" applyFont="1" applyFill="1" applyBorder="1"/>
    <xf numFmtId="165" fontId="5" fillId="0" borderId="0" xfId="6" applyNumberFormat="1" applyFont="1" applyFill="1" applyBorder="1"/>
    <xf numFmtId="0" fontId="5" fillId="0" borderId="0" xfId="4" applyFont="1" applyFill="1"/>
    <xf numFmtId="165" fontId="8" fillId="0" borderId="0" xfId="3" applyNumberFormat="1" applyFont="1" applyFill="1" applyBorder="1" applyAlignment="1">
      <alignment horizontal="right"/>
    </xf>
    <xf numFmtId="0" fontId="5" fillId="0" borderId="2" xfId="4" applyFont="1" applyFill="1" applyBorder="1"/>
    <xf numFmtId="0" fontId="5" fillId="0" borderId="2" xfId="4" applyFont="1" applyFill="1" applyBorder="1" applyAlignment="1">
      <alignment wrapText="1"/>
    </xf>
    <xf numFmtId="0" fontId="5" fillId="0" borderId="2" xfId="4" applyFont="1" applyFill="1" applyBorder="1" applyAlignment="1">
      <alignment horizontal="left" wrapText="1"/>
    </xf>
    <xf numFmtId="1" fontId="5" fillId="0" borderId="2" xfId="4" applyNumberFormat="1" applyFont="1" applyFill="1" applyBorder="1"/>
    <xf numFmtId="41" fontId="5" fillId="0" borderId="2" xfId="1" applyNumberFormat="1" applyFont="1" applyFill="1" applyBorder="1"/>
    <xf numFmtId="3" fontId="5" fillId="0" borderId="2" xfId="1" applyNumberFormat="1" applyFont="1" applyFill="1" applyBorder="1"/>
    <xf numFmtId="41" fontId="5" fillId="0" borderId="0" xfId="4" applyNumberFormat="1" applyFont="1" applyFill="1"/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2" xfId="4" applyFont="1" applyFill="1" applyBorder="1" applyAlignment="1">
      <alignment horizontal="left"/>
    </xf>
    <xf numFmtId="3" fontId="5" fillId="0" borderId="2" xfId="5" applyNumberFormat="1" applyFont="1" applyFill="1" applyBorder="1"/>
    <xf numFmtId="43" fontId="5" fillId="0" borderId="0" xfId="1" applyFont="1" applyFill="1" applyBorder="1"/>
    <xf numFmtId="0" fontId="9" fillId="0" borderId="0" xfId="4" applyFont="1" applyFill="1"/>
    <xf numFmtId="0" fontId="5" fillId="0" borderId="0" xfId="4" applyFont="1" applyFill="1" applyAlignment="1">
      <alignment horizontal="left" wrapText="1"/>
    </xf>
    <xf numFmtId="3" fontId="5" fillId="0" borderId="2" xfId="1" applyNumberFormat="1" applyFont="1" applyFill="1" applyBorder="1" applyAlignment="1">
      <alignment horizontal="right" wrapText="1"/>
    </xf>
    <xf numFmtId="0" fontId="13" fillId="0" borderId="0" xfId="4" applyFont="1" applyFill="1" applyAlignment="1">
      <alignment horizontal="left"/>
    </xf>
    <xf numFmtId="0" fontId="5" fillId="0" borderId="0" xfId="4" applyFont="1" applyFill="1" applyAlignment="1">
      <alignment horizontal="left"/>
    </xf>
    <xf numFmtId="0" fontId="5" fillId="0" borderId="0" xfId="4" applyFont="1" applyFill="1" applyAlignment="1">
      <alignment horizontal="center"/>
    </xf>
    <xf numFmtId="0" fontId="0" fillId="0" borderId="0" xfId="0" applyFont="1" applyFill="1"/>
    <xf numFmtId="0" fontId="11" fillId="0" borderId="0" xfId="4" applyFont="1" applyFill="1" applyAlignment="1">
      <alignment horizontal="left"/>
    </xf>
    <xf numFmtId="44" fontId="5" fillId="0" borderId="0" xfId="2" applyFont="1" applyFill="1" applyBorder="1" applyAlignment="1">
      <alignment horizontal="center"/>
    </xf>
    <xf numFmtId="0" fontId="5" fillId="0" borderId="0" xfId="4" applyFont="1" applyFill="1" applyAlignment="1">
      <alignment horizontal="right"/>
    </xf>
    <xf numFmtId="0" fontId="5" fillId="0" borderId="1" xfId="4" applyFont="1" applyFill="1" applyBorder="1" applyAlignment="1">
      <alignment horizontal="right"/>
    </xf>
    <xf numFmtId="43" fontId="5" fillId="0" borderId="2" xfId="1" applyFont="1" applyFill="1" applyBorder="1" applyAlignment="1">
      <alignment horizontal="center"/>
    </xf>
    <xf numFmtId="43" fontId="5" fillId="0" borderId="2" xfId="5" applyFont="1" applyFill="1" applyBorder="1" applyAlignment="1">
      <alignment horizontal="center"/>
    </xf>
    <xf numFmtId="0" fontId="4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5" fontId="4" fillId="3" borderId="2" xfId="4" applyNumberFormat="1" applyFont="1" applyFill="1" applyBorder="1" applyAlignment="1">
      <alignment horizontal="center" vertical="center" wrapText="1"/>
    </xf>
    <xf numFmtId="5" fontId="14" fillId="4" borderId="2" xfId="4" applyNumberFormat="1" applyFont="1" applyFill="1" applyBorder="1" applyAlignment="1">
      <alignment horizontal="center" vertical="center" wrapText="1"/>
    </xf>
    <xf numFmtId="5" fontId="4" fillId="5" borderId="2" xfId="4" applyNumberFormat="1" applyFont="1" applyFill="1" applyBorder="1" applyAlignment="1">
      <alignment horizontal="center" vertical="center" wrapText="1"/>
    </xf>
    <xf numFmtId="37" fontId="4" fillId="3" borderId="2" xfId="4" applyNumberFormat="1" applyFont="1" applyFill="1" applyBorder="1" applyAlignment="1">
      <alignment horizontal="center" vertical="center" wrapText="1"/>
    </xf>
    <xf numFmtId="166" fontId="4" fillId="4" borderId="2" xfId="4" applyNumberFormat="1" applyFont="1" applyFill="1" applyBorder="1" applyAlignment="1">
      <alignment horizontal="right" vertical="center" wrapText="1"/>
    </xf>
    <xf numFmtId="37" fontId="4" fillId="5" borderId="2" xfId="4" applyNumberFormat="1" applyFont="1" applyFill="1" applyBorder="1" applyAlignment="1">
      <alignment horizontal="center" vertical="center" wrapText="1"/>
    </xf>
    <xf numFmtId="5" fontId="11" fillId="3" borderId="2" xfId="4" applyNumberFormat="1" applyFont="1" applyFill="1" applyBorder="1" applyAlignment="1">
      <alignment vertical="center" wrapText="1"/>
    </xf>
    <xf numFmtId="166" fontId="11" fillId="4" borderId="2" xfId="4" applyNumberFormat="1" applyFont="1" applyFill="1" applyBorder="1" applyAlignment="1">
      <alignment vertical="center" wrapText="1"/>
    </xf>
    <xf numFmtId="5" fontId="11" fillId="5" borderId="2" xfId="4" applyNumberFormat="1" applyFont="1" applyFill="1" applyBorder="1" applyAlignment="1">
      <alignment vertical="center" wrapText="1"/>
    </xf>
    <xf numFmtId="5" fontId="11" fillId="3" borderId="2" xfId="4" applyNumberFormat="1" applyFont="1" applyFill="1" applyBorder="1" applyAlignment="1">
      <alignment horizontal="right" vertical="center" wrapText="1"/>
    </xf>
    <xf numFmtId="166" fontId="11" fillId="4" borderId="2" xfId="4" applyNumberFormat="1" applyFont="1" applyFill="1" applyBorder="1" applyAlignment="1">
      <alignment horizontal="right" vertical="center" wrapText="1"/>
    </xf>
    <xf numFmtId="166" fontId="11" fillId="5" borderId="2" xfId="4" applyNumberFormat="1" applyFont="1" applyFill="1" applyBorder="1" applyAlignment="1">
      <alignment horizontal="right" vertical="center" wrapText="1"/>
    </xf>
    <xf numFmtId="5" fontId="4" fillId="3" borderId="2" xfId="4" applyNumberFormat="1" applyFont="1" applyFill="1" applyBorder="1" applyAlignment="1">
      <alignment horizontal="right" vertical="center" wrapText="1"/>
    </xf>
    <xf numFmtId="166" fontId="4" fillId="5" borderId="2" xfId="4" applyNumberFormat="1" applyFont="1" applyFill="1" applyBorder="1" applyAlignment="1">
      <alignment horizontal="right" vertical="center" wrapText="1"/>
    </xf>
    <xf numFmtId="5" fontId="10" fillId="3" borderId="2" xfId="4" applyNumberFormat="1" applyFont="1" applyFill="1" applyBorder="1" applyAlignment="1">
      <alignment horizontal="right" vertical="center" wrapText="1"/>
    </xf>
    <xf numFmtId="166" fontId="10" fillId="4" borderId="2" xfId="4" applyNumberFormat="1" applyFont="1" applyFill="1" applyBorder="1" applyAlignment="1">
      <alignment horizontal="right" vertical="center" wrapText="1"/>
    </xf>
    <xf numFmtId="5" fontId="10" fillId="5" borderId="2" xfId="4" applyNumberFormat="1" applyFont="1" applyFill="1" applyBorder="1" applyAlignment="1">
      <alignment horizontal="right" vertical="center" wrapText="1"/>
    </xf>
    <xf numFmtId="167" fontId="10" fillId="5" borderId="2" xfId="4" applyNumberFormat="1" applyFont="1" applyFill="1" applyBorder="1" applyAlignment="1">
      <alignment horizontal="right" vertical="center" wrapText="1"/>
    </xf>
    <xf numFmtId="167" fontId="4" fillId="5" borderId="2" xfId="4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4" fillId="6" borderId="0" xfId="4" applyFont="1" applyFill="1" applyAlignment="1">
      <alignment horizontal="center" vertical="center"/>
    </xf>
    <xf numFmtId="0" fontId="4" fillId="6" borderId="1" xfId="4" applyFont="1" applyFill="1" applyBorder="1" applyAlignment="1">
      <alignment horizontal="center" vertical="center"/>
    </xf>
    <xf numFmtId="166" fontId="14" fillId="4" borderId="2" xfId="4" applyNumberFormat="1" applyFont="1" applyFill="1" applyBorder="1" applyAlignment="1">
      <alignment horizontal="center" vertical="center" wrapText="1"/>
    </xf>
    <xf numFmtId="5" fontId="4" fillId="6" borderId="2" xfId="4" applyNumberFormat="1" applyFont="1" applyFill="1" applyBorder="1" applyAlignment="1">
      <alignment horizontal="center" vertical="center" wrapText="1"/>
    </xf>
    <xf numFmtId="37" fontId="4" fillId="6" borderId="2" xfId="4" applyNumberFormat="1" applyFont="1" applyFill="1" applyBorder="1" applyAlignment="1">
      <alignment horizontal="center" vertical="center" wrapText="1"/>
    </xf>
    <xf numFmtId="5" fontId="11" fillId="6" borderId="2" xfId="4" applyNumberFormat="1" applyFont="1" applyFill="1" applyBorder="1" applyAlignment="1">
      <alignment vertical="center" wrapText="1"/>
    </xf>
    <xf numFmtId="5" fontId="11" fillId="6" borderId="2" xfId="4" applyNumberFormat="1" applyFont="1" applyFill="1" applyBorder="1" applyAlignment="1">
      <alignment horizontal="right" vertical="center" wrapText="1"/>
    </xf>
    <xf numFmtId="5" fontId="4" fillId="6" borderId="2" xfId="4" applyNumberFormat="1" applyFont="1" applyFill="1" applyBorder="1" applyAlignment="1">
      <alignment horizontal="right" vertical="center" wrapText="1"/>
    </xf>
    <xf numFmtId="5" fontId="10" fillId="6" borderId="2" xfId="4" applyNumberFormat="1" applyFont="1" applyFill="1" applyBorder="1" applyAlignment="1">
      <alignment horizontal="right" vertical="center" wrapText="1"/>
    </xf>
    <xf numFmtId="5" fontId="4" fillId="2" borderId="2" xfId="4" applyNumberFormat="1" applyFont="1" applyFill="1" applyBorder="1" applyAlignment="1">
      <alignment horizontal="center" vertical="center" wrapText="1"/>
    </xf>
    <xf numFmtId="37" fontId="4" fillId="2" borderId="2" xfId="4" applyNumberFormat="1" applyFont="1" applyFill="1" applyBorder="1" applyAlignment="1">
      <alignment horizontal="center" vertical="center" wrapText="1"/>
    </xf>
    <xf numFmtId="5" fontId="11" fillId="2" borderId="2" xfId="4" applyNumberFormat="1" applyFont="1" applyFill="1" applyBorder="1" applyAlignment="1">
      <alignment vertical="center" wrapText="1"/>
    </xf>
    <xf numFmtId="5" fontId="10" fillId="2" borderId="2" xfId="4" applyNumberFormat="1" applyFont="1" applyFill="1" applyBorder="1" applyAlignment="1">
      <alignment horizontal="right" vertical="center" wrapText="1"/>
    </xf>
    <xf numFmtId="5" fontId="11" fillId="2" borderId="2" xfId="4" applyNumberFormat="1" applyFont="1" applyFill="1" applyBorder="1" applyAlignment="1">
      <alignment horizontal="right" vertical="center" wrapText="1"/>
    </xf>
    <xf numFmtId="5" fontId="4" fillId="2" borderId="2" xfId="4" applyNumberFormat="1" applyFont="1" applyFill="1" applyBorder="1" applyAlignment="1">
      <alignment horizontal="right" vertical="center" wrapText="1"/>
    </xf>
    <xf numFmtId="0" fontId="3" fillId="0" borderId="0" xfId="4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4" applyFont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1" fillId="0" borderId="4" xfId="4" applyFont="1" applyBorder="1" applyAlignment="1">
      <alignment horizontal="left" vertical="center"/>
    </xf>
    <xf numFmtId="0" fontId="11" fillId="0" borderId="2" xfId="4" applyFont="1" applyBorder="1" applyAlignment="1">
      <alignment vertical="center"/>
    </xf>
    <xf numFmtId="0" fontId="11" fillId="0" borderId="2" xfId="4" applyFont="1" applyBorder="1" applyAlignment="1">
      <alignment vertical="center" wrapText="1"/>
    </xf>
    <xf numFmtId="43" fontId="4" fillId="2" borderId="2" xfId="4" applyNumberFormat="1" applyFont="1" applyFill="1" applyBorder="1" applyAlignment="1">
      <alignment horizontal="center" vertical="center" wrapText="1"/>
    </xf>
    <xf numFmtId="0" fontId="4" fillId="0" borderId="5" xfId="4" applyFont="1" applyBorder="1" applyAlignment="1">
      <alignment horizontal="left" vertical="center"/>
    </xf>
    <xf numFmtId="0" fontId="4" fillId="0" borderId="6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1" fontId="4" fillId="2" borderId="2" xfId="4" applyNumberFormat="1" applyFont="1" applyFill="1" applyBorder="1" applyAlignment="1">
      <alignment horizontal="center" vertical="center" wrapText="1"/>
    </xf>
    <xf numFmtId="4" fontId="11" fillId="2" borderId="2" xfId="4" applyNumberFormat="1" applyFont="1" applyFill="1" applyBorder="1" applyAlignment="1">
      <alignment vertical="center" wrapText="1"/>
    </xf>
    <xf numFmtId="0" fontId="4" fillId="0" borderId="4" xfId="4" applyFont="1" applyBorder="1" applyAlignment="1">
      <alignment horizontal="left" vertical="center"/>
    </xf>
    <xf numFmtId="0" fontId="4" fillId="0" borderId="2" xfId="4" applyFont="1" applyBorder="1" applyAlignment="1">
      <alignment horizontal="left" vertical="center"/>
    </xf>
    <xf numFmtId="0" fontId="11" fillId="0" borderId="2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left" vertical="center" wrapText="1"/>
    </xf>
    <xf numFmtId="3" fontId="11" fillId="2" borderId="2" xfId="4" applyNumberFormat="1" applyFont="1" applyFill="1" applyBorder="1" applyAlignment="1">
      <alignment horizontal="right" vertical="center" wrapText="1"/>
    </xf>
    <xf numFmtId="3" fontId="4" fillId="2" borderId="2" xfId="4" applyNumberFormat="1" applyFont="1" applyFill="1" applyBorder="1" applyAlignment="1">
      <alignment horizontal="right" vertical="center" wrapText="1"/>
    </xf>
    <xf numFmtId="0" fontId="12" fillId="0" borderId="2" xfId="4" applyFont="1" applyBorder="1" applyAlignment="1">
      <alignment horizontal="left" vertical="center" wrapText="1"/>
    </xf>
    <xf numFmtId="3" fontId="10" fillId="2" borderId="2" xfId="4" applyNumberFormat="1" applyFont="1" applyFill="1" applyBorder="1" applyAlignment="1">
      <alignment horizontal="right" vertical="center" wrapText="1"/>
    </xf>
    <xf numFmtId="0" fontId="4" fillId="0" borderId="0" xfId="4" applyFont="1" applyAlignment="1">
      <alignment horizontal="left" vertical="center" wrapText="1"/>
    </xf>
    <xf numFmtId="0" fontId="10" fillId="0" borderId="2" xfId="4" applyFont="1" applyBorder="1" applyAlignment="1">
      <alignment horizontal="left" vertical="center" wrapText="1"/>
    </xf>
    <xf numFmtId="0" fontId="4" fillId="0" borderId="0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Normal" xfId="0" builtinId="0"/>
    <cellStyle name="Normal 2" xfId="4" xr:uid="{00000000-0005-0000-0000-000004000000}"/>
    <cellStyle name="Percent" xfId="3" builtinId="5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showGridLines="0" tabSelected="1" topLeftCell="A12" zoomScaleNormal="100" workbookViewId="0">
      <selection activeCell="H12" sqref="H12"/>
    </sheetView>
  </sheetViews>
  <sheetFormatPr defaultRowHeight="14.5" x14ac:dyDescent="0.35"/>
  <cols>
    <col min="1" max="1" width="10.1796875" style="70" customWidth="1"/>
    <col min="2" max="2" width="4.7265625" style="70" customWidth="1"/>
    <col min="3" max="3" width="40.54296875" style="70" customWidth="1"/>
    <col min="4" max="4" width="10.7265625" style="70" customWidth="1"/>
    <col min="5" max="5" width="11" style="52" customWidth="1"/>
    <col min="6" max="6" width="6.08984375" style="52" bestFit="1" customWidth="1"/>
    <col min="7" max="7" width="8.36328125" style="52" bestFit="1" customWidth="1"/>
    <col min="8" max="8" width="11" style="70" customWidth="1"/>
    <col min="9" max="9" width="11" style="52" customWidth="1"/>
    <col min="10" max="10" width="6.08984375" style="52" bestFit="1" customWidth="1"/>
    <col min="11" max="11" width="8.36328125" style="52" bestFit="1" customWidth="1"/>
    <col min="12" max="12" width="34.54296875" style="52" hidden="1" customWidth="1"/>
    <col min="13" max="16384" width="8.7265625" style="70"/>
  </cols>
  <sheetData>
    <row r="1" spans="1:12" ht="17.399999999999999" customHeight="1" x14ac:dyDescent="0.35">
      <c r="A1" s="68" t="s">
        <v>0</v>
      </c>
      <c r="B1" s="69"/>
      <c r="C1" s="69"/>
      <c r="D1" s="94" t="s">
        <v>193</v>
      </c>
      <c r="E1" s="94"/>
      <c r="F1" s="94"/>
      <c r="G1" s="94"/>
      <c r="H1" s="94"/>
      <c r="I1" s="31"/>
      <c r="J1" s="31"/>
      <c r="K1" s="31"/>
      <c r="L1" s="53"/>
    </row>
    <row r="2" spans="1:12" ht="17.399999999999999" customHeight="1" x14ac:dyDescent="0.35">
      <c r="A2" s="71" t="s">
        <v>189</v>
      </c>
      <c r="B2" s="69"/>
      <c r="C2" s="69"/>
      <c r="D2" s="31"/>
      <c r="E2" s="31"/>
      <c r="F2" s="31"/>
      <c r="G2" s="31"/>
      <c r="H2" s="31"/>
      <c r="I2" s="31"/>
      <c r="J2" s="31"/>
      <c r="K2" s="31"/>
      <c r="L2" s="53"/>
    </row>
    <row r="3" spans="1:12" ht="17.399999999999999" customHeight="1" x14ac:dyDescent="0.35">
      <c r="A3" s="71"/>
      <c r="B3" s="69"/>
      <c r="C3" s="69"/>
      <c r="D3" s="31"/>
      <c r="E3" s="31"/>
      <c r="F3" s="31"/>
      <c r="G3" s="31"/>
      <c r="H3" s="31"/>
      <c r="I3" s="31"/>
      <c r="J3" s="31"/>
      <c r="K3" s="31"/>
      <c r="L3" s="53"/>
    </row>
    <row r="4" spans="1:12" ht="17.399999999999999" customHeight="1" x14ac:dyDescent="0.35">
      <c r="A4" s="72"/>
      <c r="B4" s="73"/>
      <c r="C4" s="74"/>
      <c r="D4" s="32"/>
      <c r="E4" s="32"/>
      <c r="F4" s="32"/>
      <c r="G4" s="32"/>
      <c r="H4" s="95" t="s">
        <v>200</v>
      </c>
      <c r="I4" s="96"/>
      <c r="J4" s="96"/>
      <c r="K4" s="97"/>
      <c r="L4" s="54"/>
    </row>
    <row r="5" spans="1:12" ht="17.399999999999999" customHeight="1" x14ac:dyDescent="0.35">
      <c r="A5" s="75"/>
      <c r="B5" s="76"/>
      <c r="C5" s="77"/>
      <c r="D5" s="78" t="s">
        <v>186</v>
      </c>
      <c r="E5" s="33" t="s">
        <v>187</v>
      </c>
      <c r="F5" s="34" t="s">
        <v>194</v>
      </c>
      <c r="G5" s="35" t="s">
        <v>195</v>
      </c>
      <c r="H5" s="62" t="s">
        <v>186</v>
      </c>
      <c r="I5" s="33" t="s">
        <v>187</v>
      </c>
      <c r="J5" s="55" t="s">
        <v>194</v>
      </c>
      <c r="K5" s="35" t="s">
        <v>195</v>
      </c>
      <c r="L5" s="56" t="s">
        <v>196</v>
      </c>
    </row>
    <row r="6" spans="1:12" ht="17.399999999999999" customHeight="1" x14ac:dyDescent="0.35">
      <c r="A6" s="79" t="s">
        <v>190</v>
      </c>
      <c r="B6" s="80"/>
      <c r="C6" s="81"/>
      <c r="D6" s="82">
        <v>995</v>
      </c>
      <c r="E6" s="36">
        <v>1070.6500000000001</v>
      </c>
      <c r="F6" s="37">
        <f>E6/D6-1</f>
        <v>7.6030150753768844E-2</v>
      </c>
      <c r="G6" s="38"/>
      <c r="H6" s="63">
        <v>995</v>
      </c>
      <c r="I6" s="36">
        <v>1070.6500000000001</v>
      </c>
      <c r="J6" s="37">
        <f>I6/H6-1</f>
        <v>7.6030150753768844E-2</v>
      </c>
      <c r="K6" s="38"/>
      <c r="L6" s="57"/>
    </row>
    <row r="7" spans="1:12" ht="17.399999999999999" customHeight="1" x14ac:dyDescent="0.35">
      <c r="A7" s="75"/>
      <c r="B7" s="76"/>
      <c r="C7" s="77"/>
      <c r="D7" s="83"/>
      <c r="E7" s="39"/>
      <c r="F7" s="40"/>
      <c r="G7" s="41"/>
      <c r="H7" s="64"/>
      <c r="I7" s="39"/>
      <c r="J7" s="40"/>
      <c r="K7" s="41"/>
      <c r="L7" s="58"/>
    </row>
    <row r="8" spans="1:12" ht="17.399999999999999" customHeight="1" x14ac:dyDescent="0.35">
      <c r="A8" s="84" t="s">
        <v>4</v>
      </c>
      <c r="B8" s="85"/>
      <c r="C8" s="86"/>
      <c r="D8" s="83"/>
      <c r="E8" s="39"/>
      <c r="F8" s="40"/>
      <c r="G8" s="41"/>
      <c r="H8" s="64"/>
      <c r="I8" s="39"/>
      <c r="J8" s="40"/>
      <c r="K8" s="41"/>
      <c r="L8" s="58"/>
    </row>
    <row r="9" spans="1:12" ht="17.399999999999999" customHeight="1" x14ac:dyDescent="0.35">
      <c r="A9" s="84"/>
      <c r="B9" s="85" t="s">
        <v>5</v>
      </c>
      <c r="C9" s="86"/>
      <c r="D9" s="83"/>
      <c r="E9" s="39"/>
      <c r="F9" s="40"/>
      <c r="G9" s="41"/>
      <c r="H9" s="64"/>
      <c r="I9" s="39"/>
      <c r="J9" s="40"/>
      <c r="K9" s="41"/>
      <c r="L9" s="58"/>
    </row>
    <row r="10" spans="1:12" ht="17.399999999999999" customHeight="1" x14ac:dyDescent="0.35">
      <c r="A10" s="84"/>
      <c r="B10" s="85"/>
      <c r="C10" s="86"/>
      <c r="D10" s="83"/>
      <c r="E10" s="39"/>
      <c r="F10" s="40"/>
      <c r="G10" s="41"/>
      <c r="H10" s="64"/>
      <c r="I10" s="39"/>
      <c r="J10" s="40"/>
      <c r="K10" s="41"/>
      <c r="L10" s="58"/>
    </row>
    <row r="11" spans="1:12" ht="17.399999999999999" customHeight="1" x14ac:dyDescent="0.35">
      <c r="A11" s="84"/>
      <c r="B11" s="85"/>
      <c r="C11" s="87" t="s">
        <v>6</v>
      </c>
      <c r="D11" s="88">
        <v>11640</v>
      </c>
      <c r="E11" s="42">
        <v>5000</v>
      </c>
      <c r="F11" s="43">
        <f>E11/D11-1</f>
        <v>-0.57044673539518898</v>
      </c>
      <c r="G11" s="44"/>
      <c r="H11" s="66">
        <f>D11/H$6</f>
        <v>11.698492462311558</v>
      </c>
      <c r="I11" s="42">
        <f>E11/I$6</f>
        <v>4.6700602437771446</v>
      </c>
      <c r="J11" s="43">
        <f>I11/H11-1</f>
        <v>-0.60079811490049329</v>
      </c>
      <c r="K11" s="44"/>
      <c r="L11" s="59"/>
    </row>
    <row r="12" spans="1:12" ht="17.399999999999999" customHeight="1" x14ac:dyDescent="0.35">
      <c r="A12" s="84"/>
      <c r="B12" s="85"/>
      <c r="C12" s="87" t="s">
        <v>7</v>
      </c>
      <c r="D12" s="88">
        <v>29538</v>
      </c>
      <c r="E12" s="42">
        <v>30000</v>
      </c>
      <c r="F12" s="43">
        <f t="shared" ref="F12:F23" si="0">E12/D12-1</f>
        <v>1.5640869388584111E-2</v>
      </c>
      <c r="G12" s="44"/>
      <c r="H12" s="66">
        <f t="shared" ref="H12:H23" si="1">D12/H$6</f>
        <v>29.686432160804021</v>
      </c>
      <c r="I12" s="42">
        <f t="shared" ref="I12:I23" si="2">E12/I$6</f>
        <v>28.020361462662866</v>
      </c>
      <c r="J12" s="43">
        <f t="shared" ref="J12:J23" si="3">I12/H12-1</f>
        <v>-5.6122294828710451E-2</v>
      </c>
      <c r="K12" s="44"/>
      <c r="L12" s="59"/>
    </row>
    <row r="13" spans="1:12" ht="17.399999999999999" customHeight="1" x14ac:dyDescent="0.35">
      <c r="A13" s="84"/>
      <c r="B13" s="76"/>
      <c r="C13" s="87" t="s">
        <v>8</v>
      </c>
      <c r="D13" s="88">
        <v>260721</v>
      </c>
      <c r="E13" s="42">
        <v>300000</v>
      </c>
      <c r="F13" s="43">
        <f t="shared" si="0"/>
        <v>0.1506552981923206</v>
      </c>
      <c r="G13" s="44"/>
      <c r="H13" s="66">
        <f t="shared" si="1"/>
        <v>262.03115577889446</v>
      </c>
      <c r="I13" s="42">
        <f t="shared" si="2"/>
        <v>280.20361462662868</v>
      </c>
      <c r="J13" s="43">
        <f t="shared" si="3"/>
        <v>6.9352282913518914E-2</v>
      </c>
      <c r="K13" s="44"/>
      <c r="L13" s="59"/>
    </row>
    <row r="14" spans="1:12" ht="17.399999999999999" customHeight="1" x14ac:dyDescent="0.35">
      <c r="A14" s="84"/>
      <c r="B14" s="76"/>
      <c r="C14" s="87" t="s">
        <v>9</v>
      </c>
      <c r="D14" s="88">
        <v>462133</v>
      </c>
      <c r="E14" s="42">
        <v>400000</v>
      </c>
      <c r="F14" s="43">
        <f t="shared" si="0"/>
        <v>-0.13444830817102438</v>
      </c>
      <c r="G14" s="44"/>
      <c r="H14" s="66">
        <f t="shared" si="1"/>
        <v>464.45527638190953</v>
      </c>
      <c r="I14" s="42">
        <f t="shared" si="2"/>
        <v>373.60481950217155</v>
      </c>
      <c r="J14" s="43">
        <f t="shared" si="3"/>
        <v>-0.19560646955603533</v>
      </c>
      <c r="K14" s="44"/>
      <c r="L14" s="59"/>
    </row>
    <row r="15" spans="1:12" ht="17.399999999999999" customHeight="1" x14ac:dyDescent="0.35">
      <c r="A15" s="84"/>
      <c r="B15" s="76"/>
      <c r="C15" s="87" t="s">
        <v>10</v>
      </c>
      <c r="D15" s="88">
        <v>47494</v>
      </c>
      <c r="E15" s="42">
        <v>25000</v>
      </c>
      <c r="F15" s="43">
        <f t="shared" si="0"/>
        <v>-0.47361772013306946</v>
      </c>
      <c r="G15" s="44"/>
      <c r="H15" s="66">
        <f t="shared" si="1"/>
        <v>47.732663316582915</v>
      </c>
      <c r="I15" s="42">
        <f t="shared" si="2"/>
        <v>23.350301218885722</v>
      </c>
      <c r="J15" s="43">
        <f t="shared" si="3"/>
        <v>-0.51081084531116994</v>
      </c>
      <c r="K15" s="44"/>
      <c r="L15" s="59"/>
    </row>
    <row r="16" spans="1:12" ht="17.399999999999999" customHeight="1" x14ac:dyDescent="0.35">
      <c r="A16" s="84"/>
      <c r="B16" s="76"/>
      <c r="C16" s="87" t="s">
        <v>11</v>
      </c>
      <c r="D16" s="88">
        <v>91787</v>
      </c>
      <c r="E16" s="42">
        <v>45000</v>
      </c>
      <c r="F16" s="43">
        <f t="shared" si="0"/>
        <v>-0.50973449399152382</v>
      </c>
      <c r="G16" s="44"/>
      <c r="H16" s="66">
        <f t="shared" si="1"/>
        <v>92.248241206030144</v>
      </c>
      <c r="I16" s="42">
        <f t="shared" si="2"/>
        <v>42.0305421939943</v>
      </c>
      <c r="J16" s="43">
        <f t="shared" si="3"/>
        <v>-0.54437567974741152</v>
      </c>
      <c r="K16" s="44"/>
      <c r="L16" s="59"/>
    </row>
    <row r="17" spans="1:12" ht="17.399999999999999" customHeight="1" x14ac:dyDescent="0.35">
      <c r="A17" s="84"/>
      <c r="B17" s="76"/>
      <c r="C17" s="87" t="s">
        <v>12</v>
      </c>
      <c r="D17" s="88">
        <v>15000</v>
      </c>
      <c r="E17" s="42">
        <v>15000</v>
      </c>
      <c r="F17" s="43">
        <f t="shared" si="0"/>
        <v>0</v>
      </c>
      <c r="G17" s="44"/>
      <c r="H17" s="66">
        <f t="shared" si="1"/>
        <v>15.075376884422111</v>
      </c>
      <c r="I17" s="42">
        <f t="shared" si="2"/>
        <v>14.010180731331433</v>
      </c>
      <c r="J17" s="43">
        <f t="shared" si="3"/>
        <v>-7.0658011488348271E-2</v>
      </c>
      <c r="K17" s="44"/>
      <c r="L17" s="59"/>
    </row>
    <row r="18" spans="1:12" ht="33.5" customHeight="1" x14ac:dyDescent="0.35">
      <c r="A18" s="84"/>
      <c r="B18" s="76"/>
      <c r="C18" s="87" t="s">
        <v>13</v>
      </c>
      <c r="D18" s="88">
        <v>12134246</v>
      </c>
      <c r="E18" s="42">
        <v>10700372.94013357</v>
      </c>
      <c r="F18" s="43">
        <f t="shared" si="0"/>
        <v>-0.11816746255732991</v>
      </c>
      <c r="G18" s="44"/>
      <c r="H18" s="66">
        <f t="shared" si="1"/>
        <v>12195.222110552764</v>
      </c>
      <c r="I18" s="42">
        <f t="shared" si="2"/>
        <v>9994.2772522613068</v>
      </c>
      <c r="J18" s="43">
        <f t="shared" si="3"/>
        <v>-0.18047599611875353</v>
      </c>
      <c r="K18" s="44"/>
      <c r="L18" s="59" t="s">
        <v>197</v>
      </c>
    </row>
    <row r="19" spans="1:12" ht="17.399999999999999" customHeight="1" x14ac:dyDescent="0.35">
      <c r="A19" s="84"/>
      <c r="B19" s="76"/>
      <c r="C19" s="87" t="s">
        <v>14</v>
      </c>
      <c r="D19" s="88">
        <v>17513</v>
      </c>
      <c r="E19" s="42">
        <v>14500</v>
      </c>
      <c r="F19" s="43">
        <f t="shared" si="0"/>
        <v>-0.17204362473591051</v>
      </c>
      <c r="G19" s="44"/>
      <c r="H19" s="66">
        <f t="shared" si="1"/>
        <v>17.601005025125627</v>
      </c>
      <c r="I19" s="42">
        <f t="shared" si="2"/>
        <v>13.543174706953719</v>
      </c>
      <c r="J19" s="43">
        <f t="shared" si="3"/>
        <v>-0.23054537581117163</v>
      </c>
      <c r="K19" s="44"/>
      <c r="L19" s="59"/>
    </row>
    <row r="20" spans="1:12" ht="17.399999999999999" customHeight="1" x14ac:dyDescent="0.35">
      <c r="A20" s="84"/>
      <c r="B20" s="76"/>
      <c r="C20" s="87" t="s">
        <v>15</v>
      </c>
      <c r="D20" s="88">
        <v>46643</v>
      </c>
      <c r="E20" s="42">
        <v>25000</v>
      </c>
      <c r="F20" s="43">
        <f t="shared" si="0"/>
        <v>-0.46401389275989968</v>
      </c>
      <c r="G20" s="44"/>
      <c r="H20" s="66">
        <f t="shared" si="1"/>
        <v>46.877386934673368</v>
      </c>
      <c r="I20" s="42">
        <f t="shared" si="2"/>
        <v>23.350301218885722</v>
      </c>
      <c r="J20" s="43">
        <f t="shared" si="3"/>
        <v>-0.50188560528286574</v>
      </c>
      <c r="K20" s="44"/>
      <c r="L20" s="59"/>
    </row>
    <row r="21" spans="1:12" ht="29" customHeight="1" x14ac:dyDescent="0.35">
      <c r="A21" s="84"/>
      <c r="B21" s="76"/>
      <c r="C21" s="87" t="s">
        <v>16</v>
      </c>
      <c r="D21" s="88">
        <v>124282</v>
      </c>
      <c r="E21" s="42">
        <v>450000</v>
      </c>
      <c r="F21" s="43">
        <f t="shared" si="0"/>
        <v>2.6207978629246393</v>
      </c>
      <c r="G21" s="44"/>
      <c r="H21" s="66">
        <f t="shared" si="1"/>
        <v>124.90653266331658</v>
      </c>
      <c r="I21" s="42">
        <f t="shared" si="2"/>
        <v>420.30542193994302</v>
      </c>
      <c r="J21" s="43">
        <f t="shared" si="3"/>
        <v>2.3649594859291234</v>
      </c>
      <c r="K21" s="44"/>
      <c r="L21" s="59" t="s">
        <v>198</v>
      </c>
    </row>
    <row r="22" spans="1:12" ht="17.399999999999999" customHeight="1" x14ac:dyDescent="0.35">
      <c r="A22" s="84"/>
      <c r="B22" s="76"/>
      <c r="C22" s="87" t="s">
        <v>17</v>
      </c>
      <c r="D22" s="88">
        <v>500</v>
      </c>
      <c r="E22" s="42">
        <v>0</v>
      </c>
      <c r="F22" s="43">
        <f t="shared" si="0"/>
        <v>-1</v>
      </c>
      <c r="G22" s="44"/>
      <c r="H22" s="66">
        <f t="shared" si="1"/>
        <v>0.50251256281407031</v>
      </c>
      <c r="I22" s="42">
        <f t="shared" si="2"/>
        <v>0</v>
      </c>
      <c r="J22" s="43">
        <f t="shared" si="3"/>
        <v>-1</v>
      </c>
      <c r="K22" s="44"/>
      <c r="L22" s="59"/>
    </row>
    <row r="23" spans="1:12" ht="17.399999999999999" customHeight="1" x14ac:dyDescent="0.35">
      <c r="A23" s="84" t="s">
        <v>19</v>
      </c>
      <c r="B23" s="85"/>
      <c r="C23" s="86"/>
      <c r="D23" s="89">
        <v>13241497</v>
      </c>
      <c r="E23" s="45">
        <v>12009872.94013357</v>
      </c>
      <c r="F23" s="37">
        <f t="shared" si="0"/>
        <v>-9.3012448657914581E-2</v>
      </c>
      <c r="G23" s="46"/>
      <c r="H23" s="67">
        <f t="shared" si="1"/>
        <v>13308.037185929648</v>
      </c>
      <c r="I23" s="45">
        <f t="shared" si="2"/>
        <v>11217.366030106541</v>
      </c>
      <c r="J23" s="37">
        <f t="shared" si="3"/>
        <v>-0.15709838548043265</v>
      </c>
      <c r="K23" s="46"/>
      <c r="L23" s="60"/>
    </row>
    <row r="24" spans="1:12" ht="17.399999999999999" customHeight="1" x14ac:dyDescent="0.35">
      <c r="A24" s="84"/>
      <c r="B24" s="85"/>
      <c r="C24" s="90" t="s">
        <v>191</v>
      </c>
      <c r="D24" s="91"/>
      <c r="E24" s="47"/>
      <c r="F24" s="48"/>
      <c r="G24" s="49"/>
      <c r="H24" s="65"/>
      <c r="I24" s="47"/>
      <c r="J24" s="48"/>
      <c r="K24" s="49"/>
      <c r="L24" s="61"/>
    </row>
    <row r="25" spans="1:12" ht="17.399999999999999" customHeight="1" x14ac:dyDescent="0.35">
      <c r="A25" s="84" t="s">
        <v>21</v>
      </c>
      <c r="B25" s="85"/>
      <c r="C25" s="86"/>
      <c r="D25" s="91"/>
      <c r="E25" s="47"/>
      <c r="F25" s="48"/>
      <c r="G25" s="49"/>
      <c r="H25" s="65"/>
      <c r="I25" s="47"/>
      <c r="J25" s="48"/>
      <c r="K25" s="49"/>
      <c r="L25" s="61"/>
    </row>
    <row r="26" spans="1:12" ht="49" customHeight="1" x14ac:dyDescent="0.35">
      <c r="A26" s="75"/>
      <c r="B26" s="76"/>
      <c r="C26" s="85" t="s">
        <v>42</v>
      </c>
      <c r="D26" s="88">
        <v>6701122</v>
      </c>
      <c r="E26" s="42">
        <v>7061549.3798728045</v>
      </c>
      <c r="F26" s="43">
        <f t="shared" ref="F26:F41" si="4">E26/D26-1</f>
        <v>5.3786124155448034E-2</v>
      </c>
      <c r="G26" s="44">
        <f>E26/E$18</f>
        <v>0.65993488445503257</v>
      </c>
      <c r="H26" s="66">
        <f t="shared" ref="H26:H41" si="5">D26/H$6</f>
        <v>6734.7959798994971</v>
      </c>
      <c r="I26" s="42">
        <f t="shared" ref="I26:I41" si="6">E26/I$6</f>
        <v>6595.5722036826264</v>
      </c>
      <c r="J26" s="43">
        <f t="shared" ref="J26:J41" si="7">I26/H26-1</f>
        <v>-2.067230791138952E-2</v>
      </c>
      <c r="K26" s="44">
        <f>I26/I$18</f>
        <v>0.65993488445503268</v>
      </c>
      <c r="L26" s="59" t="s">
        <v>199</v>
      </c>
    </row>
    <row r="27" spans="1:12" ht="17.399999999999999" customHeight="1" x14ac:dyDescent="0.35">
      <c r="A27" s="75"/>
      <c r="B27" s="76"/>
      <c r="C27" s="85" t="s">
        <v>58</v>
      </c>
      <c r="D27" s="88">
        <v>410109</v>
      </c>
      <c r="E27" s="42">
        <v>356953.75316282548</v>
      </c>
      <c r="F27" s="43">
        <f t="shared" si="4"/>
        <v>-0.12961248555182769</v>
      </c>
      <c r="G27" s="44">
        <f t="shared" ref="G27:G39" si="8">E27/E$18</f>
        <v>3.3359001145091841E-2</v>
      </c>
      <c r="H27" s="66">
        <f t="shared" si="5"/>
        <v>412.16984924623114</v>
      </c>
      <c r="I27" s="42">
        <f t="shared" si="6"/>
        <v>333.39910630255025</v>
      </c>
      <c r="J27" s="43">
        <f t="shared" si="7"/>
        <v>-0.19111233654702164</v>
      </c>
      <c r="K27" s="44">
        <f t="shared" ref="K27:K39" si="9">I27/I$18</f>
        <v>3.3359001145091841E-2</v>
      </c>
      <c r="L27" s="59"/>
    </row>
    <row r="28" spans="1:12" ht="17.399999999999999" customHeight="1" x14ac:dyDescent="0.35">
      <c r="A28" s="75"/>
      <c r="B28" s="76"/>
      <c r="C28" s="85" t="s">
        <v>65</v>
      </c>
      <c r="D28" s="88">
        <v>9627.0607659048146</v>
      </c>
      <c r="E28" s="42">
        <v>9819.6019812229115</v>
      </c>
      <c r="F28" s="43">
        <f t="shared" si="4"/>
        <v>2.0000000000000018E-2</v>
      </c>
      <c r="G28" s="44">
        <f t="shared" si="8"/>
        <v>9.1768782603761628E-4</v>
      </c>
      <c r="H28" s="66">
        <f t="shared" si="5"/>
        <v>9.6754379556832308</v>
      </c>
      <c r="I28" s="42">
        <f t="shared" si="6"/>
        <v>9.17162656444488</v>
      </c>
      <c r="J28" s="43">
        <f t="shared" si="7"/>
        <v>-5.207117171811515E-2</v>
      </c>
      <c r="K28" s="44">
        <f t="shared" si="9"/>
        <v>9.1768782603761628E-4</v>
      </c>
      <c r="L28" s="59"/>
    </row>
    <row r="29" spans="1:12" ht="17.399999999999999" customHeight="1" x14ac:dyDescent="0.35">
      <c r="A29" s="75"/>
      <c r="B29" s="76"/>
      <c r="C29" s="85" t="s">
        <v>67</v>
      </c>
      <c r="D29" s="88">
        <v>96329</v>
      </c>
      <c r="E29" s="42">
        <v>70098.729401335702</v>
      </c>
      <c r="F29" s="43">
        <f t="shared" si="4"/>
        <v>-0.27229879474160734</v>
      </c>
      <c r="G29" s="44">
        <f t="shared" si="8"/>
        <v>6.5510547897277942E-3</v>
      </c>
      <c r="H29" s="66">
        <f t="shared" si="5"/>
        <v>96.813065326633165</v>
      </c>
      <c r="I29" s="42">
        <f t="shared" si="6"/>
        <v>65.473057863293974</v>
      </c>
      <c r="J29" s="43">
        <f t="shared" si="7"/>
        <v>-0.32371671486283982</v>
      </c>
      <c r="K29" s="44">
        <f t="shared" si="9"/>
        <v>6.5510547897277942E-3</v>
      </c>
      <c r="L29" s="59"/>
    </row>
    <row r="30" spans="1:12" ht="17.399999999999999" customHeight="1" x14ac:dyDescent="0.35">
      <c r="A30" s="75"/>
      <c r="B30" s="76"/>
      <c r="C30" s="85" t="s">
        <v>76</v>
      </c>
      <c r="D30" s="88">
        <v>70490</v>
      </c>
      <c r="E30" s="42">
        <v>73615.414611534157</v>
      </c>
      <c r="F30" s="43">
        <f t="shared" si="4"/>
        <v>4.4338411285773205E-2</v>
      </c>
      <c r="G30" s="44">
        <f t="shared" si="8"/>
        <v>6.8797055040415479E-3</v>
      </c>
      <c r="H30" s="66">
        <f t="shared" si="5"/>
        <v>70.844221105527637</v>
      </c>
      <c r="I30" s="42">
        <f t="shared" si="6"/>
        <v>68.757684221299357</v>
      </c>
      <c r="J30" s="43">
        <f t="shared" si="7"/>
        <v>-2.9452464176580206E-2</v>
      </c>
      <c r="K30" s="44">
        <f t="shared" si="9"/>
        <v>6.8797055040415488E-3</v>
      </c>
      <c r="L30" s="59"/>
    </row>
    <row r="31" spans="1:12" ht="17.399999999999999" customHeight="1" x14ac:dyDescent="0.35">
      <c r="A31" s="75"/>
      <c r="B31" s="76"/>
      <c r="C31" s="85" t="s">
        <v>97</v>
      </c>
      <c r="D31" s="88">
        <v>457463.12599999999</v>
      </c>
      <c r="E31" s="42">
        <v>425201.72713613394</v>
      </c>
      <c r="F31" s="43">
        <f t="shared" si="4"/>
        <v>-7.0522402856719069E-2</v>
      </c>
      <c r="G31" s="44">
        <f t="shared" si="8"/>
        <v>3.9737094166254941E-2</v>
      </c>
      <c r="H31" s="66">
        <f t="shared" si="5"/>
        <v>459.76193567839192</v>
      </c>
      <c r="I31" s="42">
        <f t="shared" si="6"/>
        <v>397.14353629676731</v>
      </c>
      <c r="J31" s="43">
        <f t="shared" si="7"/>
        <v>-0.13619744159383129</v>
      </c>
      <c r="K31" s="44">
        <f t="shared" si="9"/>
        <v>3.9737094166254948E-2</v>
      </c>
      <c r="L31" s="59"/>
    </row>
    <row r="32" spans="1:12" ht="17.399999999999999" customHeight="1" x14ac:dyDescent="0.35">
      <c r="A32" s="75"/>
      <c r="B32" s="76"/>
      <c r="C32" s="92" t="s">
        <v>116</v>
      </c>
      <c r="D32" s="88">
        <v>1063287</v>
      </c>
      <c r="E32" s="42">
        <v>1118140.8778915207</v>
      </c>
      <c r="F32" s="43">
        <f t="shared" si="4"/>
        <v>5.1588966940741887E-2</v>
      </c>
      <c r="G32" s="44">
        <f t="shared" si="8"/>
        <v>0.10449550535736404</v>
      </c>
      <c r="H32" s="66">
        <f t="shared" si="5"/>
        <v>1068.6301507537689</v>
      </c>
      <c r="I32" s="42">
        <f t="shared" si="6"/>
        <v>1044.357052156653</v>
      </c>
      <c r="J32" s="43">
        <f t="shared" si="7"/>
        <v>-2.2714218366377437E-2</v>
      </c>
      <c r="K32" s="44">
        <f t="shared" si="9"/>
        <v>0.10449550535736404</v>
      </c>
      <c r="L32" s="59"/>
    </row>
    <row r="33" spans="1:12" ht="17.399999999999999" customHeight="1" x14ac:dyDescent="0.35">
      <c r="A33" s="75"/>
      <c r="B33" s="76"/>
      <c r="C33" s="85" t="s">
        <v>129</v>
      </c>
      <c r="D33" s="88">
        <v>313700</v>
      </c>
      <c r="E33" s="42">
        <v>333384.2352307394</v>
      </c>
      <c r="F33" s="43">
        <f t="shared" si="4"/>
        <v>6.274859812157918E-2</v>
      </c>
      <c r="G33" s="44">
        <f t="shared" si="8"/>
        <v>3.1156319232605912E-2</v>
      </c>
      <c r="H33" s="66">
        <f t="shared" si="5"/>
        <v>315.27638190954775</v>
      </c>
      <c r="I33" s="42">
        <f t="shared" si="6"/>
        <v>311.38489257062474</v>
      </c>
      <c r="J33" s="43">
        <f t="shared" si="7"/>
        <v>-1.2343104533721339E-2</v>
      </c>
      <c r="K33" s="44">
        <f t="shared" si="9"/>
        <v>3.1156319232605915E-2</v>
      </c>
      <c r="L33" s="59"/>
    </row>
    <row r="34" spans="1:12" ht="17.399999999999999" customHeight="1" x14ac:dyDescent="0.35">
      <c r="A34" s="75"/>
      <c r="B34" s="76"/>
      <c r="C34" s="85" t="s">
        <v>155</v>
      </c>
      <c r="D34" s="88">
        <v>1338482.69</v>
      </c>
      <c r="E34" s="42">
        <v>1434916.4763638873</v>
      </c>
      <c r="F34" s="43">
        <f t="shared" si="4"/>
        <v>7.2047092640314503E-2</v>
      </c>
      <c r="G34" s="44">
        <f t="shared" si="8"/>
        <v>0.13409966964627829</v>
      </c>
      <c r="H34" s="66">
        <f t="shared" si="5"/>
        <v>1345.2087336683417</v>
      </c>
      <c r="I34" s="42">
        <f t="shared" si="6"/>
        <v>1340.2292778815554</v>
      </c>
      <c r="J34" s="43">
        <f t="shared" si="7"/>
        <v>-3.7016231475150985E-3</v>
      </c>
      <c r="K34" s="44">
        <f t="shared" si="9"/>
        <v>0.13409966964627831</v>
      </c>
      <c r="L34" s="59"/>
    </row>
    <row r="35" spans="1:12" ht="17.399999999999999" customHeight="1" x14ac:dyDescent="0.35">
      <c r="A35" s="75"/>
      <c r="B35" s="76"/>
      <c r="C35" s="85" t="s">
        <v>160</v>
      </c>
      <c r="D35" s="88">
        <v>16678</v>
      </c>
      <c r="E35" s="42">
        <v>22100</v>
      </c>
      <c r="F35" s="43">
        <f t="shared" si="4"/>
        <v>0.32509893272574653</v>
      </c>
      <c r="G35" s="44">
        <f t="shared" si="8"/>
        <v>2.0653485746380098E-3</v>
      </c>
      <c r="H35" s="66">
        <f t="shared" si="5"/>
        <v>16.76180904522613</v>
      </c>
      <c r="I35" s="42">
        <f t="shared" si="6"/>
        <v>20.641666277494977</v>
      </c>
      <c r="J35" s="43">
        <f t="shared" si="7"/>
        <v>0.23147007711401257</v>
      </c>
      <c r="K35" s="44">
        <f t="shared" si="9"/>
        <v>2.0653485746380102E-3</v>
      </c>
      <c r="L35" s="59"/>
    </row>
    <row r="36" spans="1:12" ht="17.399999999999999" customHeight="1" x14ac:dyDescent="0.35">
      <c r="A36" s="75"/>
      <c r="B36" s="76"/>
      <c r="C36" s="85" t="s">
        <v>167</v>
      </c>
      <c r="D36" s="88">
        <v>166878</v>
      </c>
      <c r="E36" s="42">
        <v>98796.6</v>
      </c>
      <c r="F36" s="43">
        <f t="shared" si="4"/>
        <v>-0.40797109265451403</v>
      </c>
      <c r="G36" s="44">
        <f t="shared" si="8"/>
        <v>9.2330052936236036E-3</v>
      </c>
      <c r="H36" s="66">
        <f t="shared" si="5"/>
        <v>167.71658291457285</v>
      </c>
      <c r="I36" s="42">
        <f t="shared" si="6"/>
        <v>92.277214776070608</v>
      </c>
      <c r="J36" s="43">
        <f t="shared" si="7"/>
        <v>-0.44980267799116569</v>
      </c>
      <c r="K36" s="44">
        <f t="shared" si="9"/>
        <v>9.2330052936236036E-3</v>
      </c>
      <c r="L36" s="59"/>
    </row>
    <row r="37" spans="1:12" ht="17.399999999999999" customHeight="1" x14ac:dyDescent="0.35">
      <c r="A37" s="75"/>
      <c r="B37" s="76"/>
      <c r="C37" s="92" t="s">
        <v>182</v>
      </c>
      <c r="D37" s="88">
        <v>444070</v>
      </c>
      <c r="E37" s="42">
        <v>462149.59309644741</v>
      </c>
      <c r="F37" s="43">
        <f t="shared" si="4"/>
        <v>4.0713385494285603E-2</v>
      </c>
      <c r="G37" s="44">
        <f t="shared" si="8"/>
        <v>4.3190045401415564E-2</v>
      </c>
      <c r="H37" s="66">
        <f t="shared" si="5"/>
        <v>446.30150753768845</v>
      </c>
      <c r="I37" s="42">
        <f t="shared" si="6"/>
        <v>431.65328827950066</v>
      </c>
      <c r="J37" s="43">
        <f t="shared" si="7"/>
        <v>-3.2821352854047414E-2</v>
      </c>
      <c r="K37" s="44">
        <f t="shared" si="9"/>
        <v>4.3190045401415564E-2</v>
      </c>
      <c r="L37" s="59"/>
    </row>
    <row r="38" spans="1:12" ht="17.399999999999999" customHeight="1" x14ac:dyDescent="0.35">
      <c r="A38" s="75"/>
      <c r="B38" s="76"/>
      <c r="C38" s="92" t="s">
        <v>192</v>
      </c>
      <c r="D38" s="88">
        <v>153567</v>
      </c>
      <c r="E38" s="42">
        <v>144054.16666666642</v>
      </c>
      <c r="F38" s="43">
        <f t="shared" si="4"/>
        <v>-6.1945817352253907E-2</v>
      </c>
      <c r="G38" s="44">
        <f t="shared" si="8"/>
        <v>1.346253700432877E-2</v>
      </c>
      <c r="H38" s="66">
        <f t="shared" si="5"/>
        <v>154.3386934673367</v>
      </c>
      <c r="I38" s="42">
        <f t="shared" si="6"/>
        <v>134.54832734008912</v>
      </c>
      <c r="J38" s="43">
        <f t="shared" si="7"/>
        <v>-0.12822686056647159</v>
      </c>
      <c r="K38" s="44">
        <f t="shared" si="9"/>
        <v>1.3462537004328772E-2</v>
      </c>
      <c r="L38" s="59"/>
    </row>
    <row r="39" spans="1:12" ht="17.399999999999999" customHeight="1" x14ac:dyDescent="0.35">
      <c r="A39" s="84" t="s">
        <v>184</v>
      </c>
      <c r="B39" s="85"/>
      <c r="C39" s="86"/>
      <c r="D39" s="89">
        <v>11241802.876765905</v>
      </c>
      <c r="E39" s="45">
        <v>11610780.55541512</v>
      </c>
      <c r="F39" s="37">
        <f t="shared" si="4"/>
        <v>3.2821931027789297E-2</v>
      </c>
      <c r="G39" s="46">
        <f t="shared" si="8"/>
        <v>1.0850818583964408</v>
      </c>
      <c r="H39" s="67">
        <f t="shared" si="5"/>
        <v>11298.294348508447</v>
      </c>
      <c r="I39" s="45">
        <f t="shared" si="6"/>
        <v>10844.608934212973</v>
      </c>
      <c r="J39" s="37">
        <f t="shared" si="7"/>
        <v>-4.0155212840190191E-2</v>
      </c>
      <c r="K39" s="46">
        <f t="shared" si="9"/>
        <v>1.0850818583964408</v>
      </c>
      <c r="L39" s="60"/>
    </row>
    <row r="40" spans="1:12" ht="17.399999999999999" customHeight="1" x14ac:dyDescent="0.35">
      <c r="A40" s="84"/>
      <c r="B40" s="85"/>
      <c r="C40" s="93"/>
      <c r="D40" s="91"/>
      <c r="E40" s="47"/>
      <c r="F40" s="48"/>
      <c r="G40" s="50"/>
      <c r="H40" s="65"/>
      <c r="I40" s="47"/>
      <c r="J40" s="48"/>
      <c r="K40" s="50"/>
      <c r="L40" s="61"/>
    </row>
    <row r="41" spans="1:12" ht="17.399999999999999" customHeight="1" x14ac:dyDescent="0.35">
      <c r="A41" s="84" t="s">
        <v>185</v>
      </c>
      <c r="B41" s="85"/>
      <c r="C41" s="86"/>
      <c r="D41" s="89">
        <v>1999694.1232340951</v>
      </c>
      <c r="E41" s="45">
        <v>399092.38471844979</v>
      </c>
      <c r="F41" s="37">
        <f t="shared" si="4"/>
        <v>-0.80042328470066226</v>
      </c>
      <c r="G41" s="51"/>
      <c r="H41" s="67">
        <f t="shared" si="5"/>
        <v>2009.7428374212011</v>
      </c>
      <c r="I41" s="45">
        <f t="shared" si="6"/>
        <v>372.7570958935691</v>
      </c>
      <c r="J41" s="37">
        <f t="shared" si="7"/>
        <v>-0.81452497854308969</v>
      </c>
      <c r="K41" s="51"/>
      <c r="L41" s="60"/>
    </row>
    <row r="42" spans="1:12" ht="17.399999999999999" customHeight="1" x14ac:dyDescent="0.35"/>
  </sheetData>
  <mergeCells count="1">
    <mergeCell ref="H4:K4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7"/>
  <sheetViews>
    <sheetView topLeftCell="A49" workbookViewId="0">
      <selection activeCell="H53" sqref="H53"/>
    </sheetView>
  </sheetViews>
  <sheetFormatPr defaultColWidth="9.08984375" defaultRowHeight="14.5" x14ac:dyDescent="0.35"/>
  <cols>
    <col min="1" max="2" width="9.08984375" style="24"/>
    <col min="3" max="3" width="5.6328125" style="24" customWidth="1"/>
    <col min="4" max="4" width="44.26953125" style="24" customWidth="1"/>
    <col min="5" max="6" width="9.08984375" style="24"/>
    <col min="7" max="7" width="6.7265625" style="24" customWidth="1"/>
    <col min="8" max="16384" width="9.08984375" style="24"/>
  </cols>
  <sheetData>
    <row r="1" spans="1:8" ht="17.75" customHeight="1" x14ac:dyDescent="0.35">
      <c r="A1" s="21" t="s">
        <v>0</v>
      </c>
      <c r="B1" s="22"/>
      <c r="C1" s="22"/>
      <c r="D1" s="23"/>
      <c r="E1" s="23"/>
      <c r="F1" s="23"/>
      <c r="G1" s="4"/>
      <c r="H1" s="4"/>
    </row>
    <row r="2" spans="1:8" ht="17.75" customHeight="1" x14ac:dyDescent="0.35">
      <c r="A2" s="25" t="s">
        <v>1</v>
      </c>
      <c r="B2" s="22"/>
      <c r="C2" s="22"/>
      <c r="D2" s="23"/>
      <c r="E2" s="26">
        <v>12195.222110552764</v>
      </c>
      <c r="F2" s="26">
        <v>9994.2772522613068</v>
      </c>
      <c r="G2" s="4"/>
      <c r="H2" s="4"/>
    </row>
    <row r="3" spans="1:8" ht="17.75" customHeight="1" x14ac:dyDescent="0.35">
      <c r="A3" s="27"/>
      <c r="B3" s="27"/>
      <c r="C3" s="27"/>
      <c r="D3" s="27"/>
      <c r="E3" s="5">
        <v>0.13367780797488527</v>
      </c>
      <c r="F3" s="5">
        <v>-0.18047599611875353</v>
      </c>
      <c r="H3" s="4"/>
    </row>
    <row r="4" spans="1:8" ht="17.75" customHeight="1" x14ac:dyDescent="0.35">
      <c r="A4" s="28"/>
      <c r="B4" s="28" t="s">
        <v>2</v>
      </c>
      <c r="C4" s="28" t="s">
        <v>3</v>
      </c>
      <c r="D4" s="28"/>
      <c r="E4" s="28"/>
      <c r="F4" s="28"/>
      <c r="G4" s="4"/>
      <c r="H4" s="4"/>
    </row>
    <row r="5" spans="1:8" ht="17.75" customHeight="1" x14ac:dyDescent="0.35">
      <c r="A5" s="6"/>
      <c r="B5" s="6"/>
      <c r="C5" s="6"/>
      <c r="D5" s="7"/>
      <c r="E5" s="29" t="s">
        <v>186</v>
      </c>
      <c r="F5" s="29" t="s">
        <v>187</v>
      </c>
      <c r="G5" s="15"/>
      <c r="H5" s="30" t="s">
        <v>187</v>
      </c>
    </row>
    <row r="6" spans="1:8" ht="17.75" customHeight="1" x14ac:dyDescent="0.35">
      <c r="A6" s="15" t="s">
        <v>4</v>
      </c>
      <c r="B6" s="15"/>
      <c r="C6" s="15"/>
      <c r="D6" s="8"/>
      <c r="E6" s="9">
        <v>995</v>
      </c>
      <c r="F6" s="9">
        <v>1070.6500000000001</v>
      </c>
      <c r="G6" s="2" t="s">
        <v>188</v>
      </c>
      <c r="H6" s="3">
        <v>7.6030150753768844E-2</v>
      </c>
    </row>
    <row r="7" spans="1:8" ht="17.75" customHeight="1" x14ac:dyDescent="0.35">
      <c r="A7" s="15" t="s">
        <v>5</v>
      </c>
      <c r="B7" s="15"/>
      <c r="C7" s="15"/>
      <c r="D7" s="8"/>
      <c r="E7" s="10"/>
      <c r="F7" s="10"/>
      <c r="G7" s="2"/>
      <c r="H7" s="3" t="s">
        <v>188</v>
      </c>
    </row>
    <row r="8" spans="1:8" ht="17.75" customHeight="1" x14ac:dyDescent="0.35">
      <c r="A8" s="15"/>
      <c r="B8" s="6">
        <v>1215</v>
      </c>
      <c r="C8" s="22"/>
      <c r="D8" s="8" t="s">
        <v>6</v>
      </c>
      <c r="E8" s="10">
        <v>11640</v>
      </c>
      <c r="F8" s="10">
        <v>5000</v>
      </c>
      <c r="G8" s="2"/>
      <c r="H8" s="3">
        <v>-0.57044673539518898</v>
      </c>
    </row>
    <row r="9" spans="1:8" ht="17.75" customHeight="1" x14ac:dyDescent="0.35">
      <c r="A9" s="15"/>
      <c r="B9" s="6">
        <v>1220</v>
      </c>
      <c r="C9" s="22"/>
      <c r="D9" s="8" t="s">
        <v>7</v>
      </c>
      <c r="E9" s="10">
        <v>29538</v>
      </c>
      <c r="F9" s="10">
        <v>30000</v>
      </c>
      <c r="G9" s="2"/>
      <c r="H9" s="3">
        <v>1.5640869388584111E-2</v>
      </c>
    </row>
    <row r="10" spans="1:8" ht="17.75" customHeight="1" x14ac:dyDescent="0.35">
      <c r="A10" s="6"/>
      <c r="B10" s="6">
        <v>1225</v>
      </c>
      <c r="C10" s="6"/>
      <c r="D10" s="8" t="s">
        <v>8</v>
      </c>
      <c r="E10" s="10">
        <v>260721</v>
      </c>
      <c r="F10" s="10">
        <v>300000</v>
      </c>
      <c r="G10" s="2"/>
      <c r="H10" s="3">
        <v>0.1506552981923206</v>
      </c>
    </row>
    <row r="11" spans="1:8" ht="17.75" customHeight="1" x14ac:dyDescent="0.35">
      <c r="A11" s="6"/>
      <c r="B11" s="6">
        <v>1340</v>
      </c>
      <c r="C11" s="6"/>
      <c r="D11" s="8" t="s">
        <v>9</v>
      </c>
      <c r="E11" s="10">
        <v>462133</v>
      </c>
      <c r="F11" s="10">
        <v>400000</v>
      </c>
      <c r="G11" s="2"/>
      <c r="H11" s="3">
        <v>-0.13444830817102438</v>
      </c>
    </row>
    <row r="12" spans="1:8" ht="17.75" customHeight="1" x14ac:dyDescent="0.35">
      <c r="A12" s="6"/>
      <c r="B12" s="6">
        <v>1611</v>
      </c>
      <c r="C12" s="4"/>
      <c r="D12" s="8" t="s">
        <v>10</v>
      </c>
      <c r="E12" s="10">
        <v>47494</v>
      </c>
      <c r="F12" s="10">
        <v>25000</v>
      </c>
      <c r="G12" s="2"/>
      <c r="H12" s="3">
        <v>-0.47361772013306946</v>
      </c>
    </row>
    <row r="13" spans="1:8" ht="17.75" customHeight="1" x14ac:dyDescent="0.35">
      <c r="A13" s="6"/>
      <c r="B13" s="6">
        <v>1701</v>
      </c>
      <c r="C13" s="4"/>
      <c r="D13" s="8" t="s">
        <v>11</v>
      </c>
      <c r="E13" s="10">
        <v>91787</v>
      </c>
      <c r="F13" s="10">
        <v>45000</v>
      </c>
      <c r="G13" s="2"/>
      <c r="H13" s="3">
        <v>-0.50973449399152382</v>
      </c>
    </row>
    <row r="14" spans="1:8" ht="17.75" customHeight="1" x14ac:dyDescent="0.35">
      <c r="A14" s="6"/>
      <c r="B14" s="6">
        <v>1910</v>
      </c>
      <c r="C14" s="4"/>
      <c r="D14" s="8" t="s">
        <v>12</v>
      </c>
      <c r="E14" s="10">
        <v>15000</v>
      </c>
      <c r="F14" s="10">
        <v>15000</v>
      </c>
      <c r="G14" s="2"/>
      <c r="H14" s="3">
        <v>0</v>
      </c>
    </row>
    <row r="15" spans="1:8" ht="17.75" customHeight="1" x14ac:dyDescent="0.35">
      <c r="A15" s="6"/>
      <c r="B15" s="6">
        <v>3120</v>
      </c>
      <c r="C15" s="6"/>
      <c r="D15" s="8" t="s">
        <v>13</v>
      </c>
      <c r="E15" s="11">
        <v>12134246</v>
      </c>
      <c r="F15" s="11">
        <v>10700372.94013357</v>
      </c>
      <c r="G15" s="2"/>
      <c r="H15" s="3">
        <v>-0.11816746255732991</v>
      </c>
    </row>
    <row r="16" spans="1:8" ht="17.75" customHeight="1" x14ac:dyDescent="0.35">
      <c r="A16" s="6"/>
      <c r="B16" s="6">
        <v>4300</v>
      </c>
      <c r="C16" s="6"/>
      <c r="D16" s="8" t="s">
        <v>14</v>
      </c>
      <c r="E16" s="11">
        <v>17513</v>
      </c>
      <c r="F16" s="11">
        <v>14500</v>
      </c>
      <c r="G16" s="2"/>
      <c r="H16" s="3"/>
    </row>
    <row r="17" spans="1:8" ht="17.75" customHeight="1" x14ac:dyDescent="0.35">
      <c r="A17" s="6"/>
      <c r="B17" s="6">
        <v>4510</v>
      </c>
      <c r="C17" s="6"/>
      <c r="D17" s="8" t="s">
        <v>15</v>
      </c>
      <c r="E17" s="10">
        <v>46643</v>
      </c>
      <c r="F17" s="10">
        <v>25000</v>
      </c>
      <c r="G17" s="2"/>
      <c r="H17" s="3"/>
    </row>
    <row r="18" spans="1:8" ht="17.75" customHeight="1" x14ac:dyDescent="0.35">
      <c r="A18" s="6"/>
      <c r="B18" s="6">
        <v>4520</v>
      </c>
      <c r="C18" s="6"/>
      <c r="D18" s="8" t="s">
        <v>16</v>
      </c>
      <c r="E18" s="10">
        <v>124282</v>
      </c>
      <c r="F18" s="10">
        <v>450000</v>
      </c>
      <c r="G18" s="2"/>
      <c r="H18" s="3"/>
    </row>
    <row r="19" spans="1:8" ht="17.75" customHeight="1" x14ac:dyDescent="0.35">
      <c r="A19" s="6"/>
      <c r="B19" s="6">
        <v>5510</v>
      </c>
      <c r="C19" s="6"/>
      <c r="D19" s="8" t="s">
        <v>17</v>
      </c>
      <c r="E19" s="10">
        <v>500</v>
      </c>
      <c r="F19" s="10"/>
      <c r="G19" s="2"/>
      <c r="H19" s="3">
        <v>-1</v>
      </c>
    </row>
    <row r="20" spans="1:8" ht="17.75" customHeight="1" x14ac:dyDescent="0.35">
      <c r="A20" s="15" t="s">
        <v>18</v>
      </c>
      <c r="B20" s="15"/>
      <c r="C20" s="15"/>
      <c r="D20" s="13" t="s">
        <v>18</v>
      </c>
      <c r="E20" s="20">
        <v>13241497</v>
      </c>
      <c r="F20" s="20">
        <v>12009872.94013357</v>
      </c>
      <c r="G20" s="2"/>
      <c r="H20" s="3">
        <v>-9.3012448657914581E-2</v>
      </c>
    </row>
    <row r="21" spans="1:8" ht="17.75" customHeight="1" x14ac:dyDescent="0.35">
      <c r="A21" s="15" t="s">
        <v>19</v>
      </c>
      <c r="B21" s="15"/>
      <c r="C21" s="15"/>
      <c r="D21" s="13" t="s">
        <v>19</v>
      </c>
      <c r="E21" s="10">
        <v>13241497</v>
      </c>
      <c r="F21" s="10">
        <v>12009872.94013357</v>
      </c>
      <c r="G21" s="2"/>
      <c r="H21" s="3">
        <v>-9.3012448657914581E-2</v>
      </c>
    </row>
    <row r="22" spans="1:8" ht="17.75" customHeight="1" x14ac:dyDescent="0.35">
      <c r="A22" s="4" t="s">
        <v>20</v>
      </c>
      <c r="B22" s="4"/>
      <c r="C22" s="4"/>
      <c r="D22" s="13" t="s">
        <v>20</v>
      </c>
      <c r="E22" s="12">
        <v>13241497</v>
      </c>
      <c r="F22" s="12">
        <v>12009872.94013357</v>
      </c>
      <c r="G22" s="2"/>
      <c r="H22" s="3"/>
    </row>
    <row r="23" spans="1:8" ht="17.75" customHeight="1" x14ac:dyDescent="0.35">
      <c r="A23" s="15" t="s">
        <v>21</v>
      </c>
      <c r="B23" s="15"/>
      <c r="C23" s="15"/>
      <c r="D23" s="8"/>
      <c r="E23" s="4"/>
      <c r="F23" s="4"/>
      <c r="G23" s="2"/>
      <c r="H23" s="3" t="s">
        <v>188</v>
      </c>
    </row>
    <row r="24" spans="1:8" ht="17.75" customHeight="1" x14ac:dyDescent="0.35">
      <c r="A24" s="15" t="s">
        <v>22</v>
      </c>
      <c r="B24" s="15"/>
      <c r="C24" s="15"/>
      <c r="D24" s="8"/>
      <c r="E24" s="4"/>
      <c r="F24" s="4"/>
      <c r="G24" s="2"/>
      <c r="H24" s="3" t="s">
        <v>188</v>
      </c>
    </row>
    <row r="25" spans="1:8" ht="17.75" customHeight="1" x14ac:dyDescent="0.35">
      <c r="A25" s="4"/>
      <c r="B25" s="6">
        <v>100</v>
      </c>
      <c r="C25" s="6">
        <v>110</v>
      </c>
      <c r="D25" s="8" t="s">
        <v>23</v>
      </c>
      <c r="E25" s="11">
        <v>3992945</v>
      </c>
      <c r="F25" s="11">
        <v>4175427.2142857146</v>
      </c>
      <c r="G25" s="2"/>
      <c r="H25" s="3">
        <v>4.5701158990598234E-2</v>
      </c>
    </row>
    <row r="26" spans="1:8" ht="17.75" customHeight="1" x14ac:dyDescent="0.35">
      <c r="A26" s="4"/>
      <c r="B26" s="6">
        <v>100</v>
      </c>
      <c r="C26" s="4">
        <v>113</v>
      </c>
      <c r="D26" s="8" t="s">
        <v>24</v>
      </c>
      <c r="E26" s="11"/>
      <c r="F26" s="11"/>
      <c r="G26" s="4"/>
      <c r="H26" s="3" t="s">
        <v>188</v>
      </c>
    </row>
    <row r="27" spans="1:8" ht="17.75" customHeight="1" x14ac:dyDescent="0.35">
      <c r="A27" s="6"/>
      <c r="B27" s="6">
        <v>100</v>
      </c>
      <c r="C27" s="6">
        <v>114</v>
      </c>
      <c r="D27" s="8" t="s">
        <v>25</v>
      </c>
      <c r="E27" s="11">
        <v>119573</v>
      </c>
      <c r="F27" s="11">
        <v>99500</v>
      </c>
      <c r="G27" s="2"/>
      <c r="H27" s="3">
        <v>-0.16787234576367571</v>
      </c>
    </row>
    <row r="28" spans="1:8" ht="17.75" customHeight="1" x14ac:dyDescent="0.35">
      <c r="A28" s="6"/>
      <c r="B28" s="6">
        <v>100</v>
      </c>
      <c r="C28" s="6">
        <v>118</v>
      </c>
      <c r="D28" s="8" t="s">
        <v>26</v>
      </c>
      <c r="E28" s="11"/>
      <c r="F28" s="11"/>
      <c r="G28" s="4"/>
      <c r="H28" s="3" t="s">
        <v>188</v>
      </c>
    </row>
    <row r="29" spans="1:8" ht="17.75" customHeight="1" x14ac:dyDescent="0.35">
      <c r="A29" s="6"/>
      <c r="B29" s="6">
        <v>100</v>
      </c>
      <c r="C29" s="6">
        <v>140</v>
      </c>
      <c r="D29" s="8" t="s">
        <v>27</v>
      </c>
      <c r="E29" s="11">
        <v>872631</v>
      </c>
      <c r="F29" s="11">
        <v>885096.82550000015</v>
      </c>
      <c r="G29" s="2"/>
      <c r="H29" s="3">
        <v>1.4285334236349811E-2</v>
      </c>
    </row>
    <row r="30" spans="1:8" ht="17.75" customHeight="1" x14ac:dyDescent="0.35">
      <c r="A30" s="6"/>
      <c r="B30" s="6">
        <v>100</v>
      </c>
      <c r="C30" s="4">
        <v>200</v>
      </c>
      <c r="D30" s="13" t="s">
        <v>28</v>
      </c>
      <c r="E30" s="11">
        <v>302350</v>
      </c>
      <c r="F30" s="11">
        <v>320753.47960812756</v>
      </c>
      <c r="G30" s="2"/>
      <c r="H30" s="3">
        <v>6.0868131662403124E-2</v>
      </c>
    </row>
    <row r="31" spans="1:8" ht="17.75" customHeight="1" x14ac:dyDescent="0.35">
      <c r="A31" s="6"/>
      <c r="B31" s="6">
        <v>100</v>
      </c>
      <c r="C31" s="6">
        <v>220</v>
      </c>
      <c r="D31" s="8" t="s">
        <v>29</v>
      </c>
      <c r="E31" s="11">
        <v>90450</v>
      </c>
      <c r="F31" s="11">
        <v>94508.611561131445</v>
      </c>
      <c r="G31" s="2"/>
      <c r="H31" s="3">
        <v>4.4871327375693104E-2</v>
      </c>
    </row>
    <row r="32" spans="1:8" ht="17.75" customHeight="1" x14ac:dyDescent="0.35">
      <c r="A32" s="6"/>
      <c r="B32" s="6">
        <v>100</v>
      </c>
      <c r="C32" s="6">
        <v>230</v>
      </c>
      <c r="D32" s="8" t="s">
        <v>30</v>
      </c>
      <c r="E32" s="11">
        <v>972648</v>
      </c>
      <c r="F32" s="11">
        <v>964535.88198315725</v>
      </c>
      <c r="G32" s="2"/>
      <c r="H32" s="3">
        <v>-8.3402402686714172E-3</v>
      </c>
    </row>
    <row r="33" spans="1:8" ht="17.75" customHeight="1" x14ac:dyDescent="0.35">
      <c r="A33" s="6"/>
      <c r="B33" s="6">
        <v>100</v>
      </c>
      <c r="C33" s="6">
        <v>250</v>
      </c>
      <c r="D33" s="8" t="s">
        <v>31</v>
      </c>
      <c r="E33" s="11"/>
      <c r="F33" s="11"/>
      <c r="G33" s="2"/>
      <c r="H33" s="3" t="s">
        <v>188</v>
      </c>
    </row>
    <row r="34" spans="1:8" ht="17.75" customHeight="1" x14ac:dyDescent="0.35">
      <c r="A34" s="6"/>
      <c r="B34" s="6">
        <v>100</v>
      </c>
      <c r="C34" s="6">
        <v>260</v>
      </c>
      <c r="D34" s="8" t="s">
        <v>32</v>
      </c>
      <c r="E34" s="11"/>
      <c r="F34" s="11">
        <v>0</v>
      </c>
      <c r="G34" s="2"/>
      <c r="H34" s="3" t="s">
        <v>188</v>
      </c>
    </row>
    <row r="35" spans="1:8" ht="17.75" customHeight="1" x14ac:dyDescent="0.35">
      <c r="A35" s="6"/>
      <c r="B35" s="6">
        <v>100</v>
      </c>
      <c r="C35" s="6">
        <v>300</v>
      </c>
      <c r="D35" s="8" t="s">
        <v>33</v>
      </c>
      <c r="E35" s="11">
        <v>5140</v>
      </c>
      <c r="F35" s="11">
        <v>5242.8</v>
      </c>
      <c r="G35" s="2"/>
      <c r="H35" s="3">
        <v>2.0000000000000018E-2</v>
      </c>
    </row>
    <row r="36" spans="1:8" ht="17.75" customHeight="1" x14ac:dyDescent="0.35">
      <c r="A36" s="6"/>
      <c r="B36" s="6">
        <v>100</v>
      </c>
      <c r="C36" s="4">
        <v>443</v>
      </c>
      <c r="D36" s="14" t="s">
        <v>34</v>
      </c>
      <c r="E36" s="11">
        <v>3016</v>
      </c>
      <c r="F36" s="11">
        <v>3245.3069346733669</v>
      </c>
      <c r="G36" s="2"/>
      <c r="H36" s="3">
        <v>7.6030150753768844E-2</v>
      </c>
    </row>
    <row r="37" spans="1:8" ht="17.75" customHeight="1" x14ac:dyDescent="0.35">
      <c r="A37" s="6"/>
      <c r="B37" s="6">
        <v>100</v>
      </c>
      <c r="C37" s="6">
        <v>580</v>
      </c>
      <c r="D37" s="8" t="s">
        <v>35</v>
      </c>
      <c r="E37" s="10">
        <v>24446</v>
      </c>
      <c r="F37" s="10">
        <v>16250</v>
      </c>
      <c r="G37" s="2"/>
      <c r="H37" s="3">
        <v>-0.33526957375439748</v>
      </c>
    </row>
    <row r="38" spans="1:8" ht="17.75" customHeight="1" x14ac:dyDescent="0.35">
      <c r="A38" s="6"/>
      <c r="B38" s="6">
        <v>100</v>
      </c>
      <c r="C38" s="6">
        <v>609</v>
      </c>
      <c r="D38" s="8" t="s">
        <v>36</v>
      </c>
      <c r="E38" s="10">
        <v>49274</v>
      </c>
      <c r="F38" s="10">
        <v>92600</v>
      </c>
      <c r="G38" s="2"/>
      <c r="H38" s="3">
        <v>0.87928725088281845</v>
      </c>
    </row>
    <row r="39" spans="1:8" ht="17.75" customHeight="1" x14ac:dyDescent="0.35">
      <c r="A39" s="6"/>
      <c r="B39" s="6">
        <v>100</v>
      </c>
      <c r="C39" s="6">
        <v>610</v>
      </c>
      <c r="D39" s="8" t="s">
        <v>37</v>
      </c>
      <c r="E39" s="11">
        <v>95078</v>
      </c>
      <c r="F39" s="11">
        <v>70500</v>
      </c>
      <c r="G39" s="2"/>
      <c r="H39" s="3">
        <v>-0.25850354445823431</v>
      </c>
    </row>
    <row r="40" spans="1:8" ht="17.75" customHeight="1" x14ac:dyDescent="0.35">
      <c r="A40" s="6"/>
      <c r="B40" s="6">
        <v>100</v>
      </c>
      <c r="C40" s="6">
        <v>611</v>
      </c>
      <c r="D40" s="8" t="s">
        <v>38</v>
      </c>
      <c r="E40" s="10">
        <v>37428</v>
      </c>
      <c r="F40" s="10">
        <v>38176.559999999998</v>
      </c>
      <c r="G40" s="2"/>
      <c r="H40" s="3">
        <v>2.0000000000000018E-2</v>
      </c>
    </row>
    <row r="41" spans="1:8" ht="17.75" customHeight="1" x14ac:dyDescent="0.35">
      <c r="A41" s="6"/>
      <c r="B41" s="6">
        <v>100</v>
      </c>
      <c r="C41" s="6">
        <v>612</v>
      </c>
      <c r="D41" s="8" t="s">
        <v>39</v>
      </c>
      <c r="E41" s="10">
        <v>16385</v>
      </c>
      <c r="F41" s="10">
        <v>62712.7</v>
      </c>
      <c r="G41" s="2"/>
      <c r="H41" s="3">
        <v>2.8274458346048212</v>
      </c>
    </row>
    <row r="42" spans="1:8" ht="17.75" customHeight="1" x14ac:dyDescent="0.35">
      <c r="A42" s="6"/>
      <c r="B42" s="6">
        <v>100</v>
      </c>
      <c r="C42" s="6">
        <v>615</v>
      </c>
      <c r="D42" s="8" t="s">
        <v>40</v>
      </c>
      <c r="E42" s="10">
        <v>42828</v>
      </c>
      <c r="F42" s="10">
        <v>50000</v>
      </c>
      <c r="G42" s="2"/>
      <c r="H42" s="3">
        <v>0.16746053983375364</v>
      </c>
    </row>
    <row r="43" spans="1:8" ht="17.75" customHeight="1" x14ac:dyDescent="0.35">
      <c r="A43" s="6"/>
      <c r="B43" s="6">
        <v>100</v>
      </c>
      <c r="C43" s="6">
        <v>744</v>
      </c>
      <c r="D43" s="8" t="s">
        <v>41</v>
      </c>
      <c r="E43" s="11">
        <v>76930</v>
      </c>
      <c r="F43" s="11">
        <v>183000</v>
      </c>
      <c r="G43" s="2"/>
      <c r="H43" s="3">
        <v>1.3787859092681658</v>
      </c>
    </row>
    <row r="44" spans="1:8" ht="17.75" customHeight="1" x14ac:dyDescent="0.35">
      <c r="A44" s="15" t="s">
        <v>42</v>
      </c>
      <c r="B44" s="15"/>
      <c r="C44" s="15"/>
      <c r="D44" s="13" t="s">
        <v>42</v>
      </c>
      <c r="E44" s="10">
        <v>6701122</v>
      </c>
      <c r="F44" s="10">
        <v>7061549.3798728045</v>
      </c>
      <c r="G44" s="2"/>
      <c r="H44" s="3">
        <v>5.3786124155448034E-2</v>
      </c>
    </row>
    <row r="45" spans="1:8" ht="17.75" customHeight="1" x14ac:dyDescent="0.35">
      <c r="A45" s="15" t="s">
        <v>43</v>
      </c>
      <c r="B45" s="15"/>
      <c r="C45" s="15"/>
      <c r="D45" s="13" t="s">
        <v>43</v>
      </c>
      <c r="E45" s="4"/>
      <c r="F45" s="4"/>
      <c r="G45" s="2"/>
      <c r="H45" s="3" t="s">
        <v>188</v>
      </c>
    </row>
    <row r="46" spans="1:8" ht="17.75" customHeight="1" x14ac:dyDescent="0.35">
      <c r="A46" s="4"/>
      <c r="B46" s="6">
        <v>210</v>
      </c>
      <c r="C46" s="6">
        <v>110</v>
      </c>
      <c r="D46" s="8" t="s">
        <v>44</v>
      </c>
      <c r="E46" s="11"/>
      <c r="F46" s="11"/>
      <c r="G46" s="2"/>
      <c r="H46" s="3" t="s">
        <v>188</v>
      </c>
    </row>
    <row r="47" spans="1:8" ht="17.75" customHeight="1" x14ac:dyDescent="0.35">
      <c r="A47" s="4"/>
      <c r="B47" s="6">
        <v>210</v>
      </c>
      <c r="C47" s="6">
        <v>163</v>
      </c>
      <c r="D47" s="8" t="s">
        <v>45</v>
      </c>
      <c r="E47" s="11">
        <v>87461</v>
      </c>
      <c r="F47" s="11">
        <v>86512.1</v>
      </c>
      <c r="G47" s="2"/>
      <c r="H47" s="3">
        <v>-1.0849407164336022E-2</v>
      </c>
    </row>
    <row r="48" spans="1:8" ht="17.75" customHeight="1" x14ac:dyDescent="0.35">
      <c r="A48" s="6"/>
      <c r="B48" s="6">
        <v>210</v>
      </c>
      <c r="C48" s="6">
        <v>172</v>
      </c>
      <c r="D48" s="8" t="s">
        <v>46</v>
      </c>
      <c r="E48" s="11">
        <v>92967</v>
      </c>
      <c r="F48" s="11">
        <v>69717</v>
      </c>
      <c r="G48" s="2"/>
      <c r="H48" s="3">
        <v>-0.25008874116622026</v>
      </c>
    </row>
    <row r="49" spans="1:8" ht="17.75" customHeight="1" x14ac:dyDescent="0.35">
      <c r="A49" s="6"/>
      <c r="B49" s="6">
        <v>210</v>
      </c>
      <c r="C49" s="6">
        <v>173</v>
      </c>
      <c r="D49" s="8" t="s">
        <v>47</v>
      </c>
      <c r="E49" s="11">
        <v>65653</v>
      </c>
      <c r="F49" s="11">
        <v>79060.38</v>
      </c>
      <c r="G49" s="2"/>
      <c r="H49" s="3">
        <v>0.20421580125812988</v>
      </c>
    </row>
    <row r="50" spans="1:8" ht="17.75" customHeight="1" x14ac:dyDescent="0.35">
      <c r="A50" s="6"/>
      <c r="B50" s="6">
        <v>210</v>
      </c>
      <c r="C50" s="6">
        <v>200</v>
      </c>
      <c r="D50" s="8" t="s">
        <v>48</v>
      </c>
      <c r="E50" s="11">
        <v>18860</v>
      </c>
      <c r="F50" s="11">
        <v>18393.580913016449</v>
      </c>
      <c r="G50" s="2"/>
      <c r="H50" s="3">
        <v>-2.4730598461482067E-2</v>
      </c>
    </row>
    <row r="51" spans="1:8" ht="17.75" customHeight="1" x14ac:dyDescent="0.35">
      <c r="A51" s="6"/>
      <c r="B51" s="6">
        <v>210</v>
      </c>
      <c r="C51" s="6">
        <v>220</v>
      </c>
      <c r="D51" s="8" t="s">
        <v>49</v>
      </c>
      <c r="E51" s="11">
        <v>4904</v>
      </c>
      <c r="F51" s="11">
        <v>5100</v>
      </c>
      <c r="G51" s="2"/>
      <c r="H51" s="3">
        <v>3.9967373572593834E-2</v>
      </c>
    </row>
    <row r="52" spans="1:8" ht="17.75" customHeight="1" x14ac:dyDescent="0.35">
      <c r="A52" s="6"/>
      <c r="B52" s="6">
        <v>210</v>
      </c>
      <c r="C52" s="6">
        <v>230</v>
      </c>
      <c r="D52" s="8" t="s">
        <v>50</v>
      </c>
      <c r="E52" s="11">
        <v>46639</v>
      </c>
      <c r="F52" s="11">
        <v>44846.174888000001</v>
      </c>
      <c r="G52" s="2"/>
      <c r="H52" s="3">
        <v>-3.8440470679045435E-2</v>
      </c>
    </row>
    <row r="53" spans="1:8" ht="17.75" customHeight="1" x14ac:dyDescent="0.35">
      <c r="A53" s="6"/>
      <c r="B53" s="6">
        <v>210</v>
      </c>
      <c r="C53" s="6">
        <v>250</v>
      </c>
      <c r="D53" s="8" t="s">
        <v>51</v>
      </c>
      <c r="E53" s="11"/>
      <c r="F53" s="11">
        <v>0</v>
      </c>
      <c r="G53" s="2"/>
      <c r="H53" s="3" t="s">
        <v>188</v>
      </c>
    </row>
    <row r="54" spans="1:8" ht="17.75" customHeight="1" x14ac:dyDescent="0.35">
      <c r="A54" s="6"/>
      <c r="B54" s="6">
        <v>210</v>
      </c>
      <c r="C54" s="6">
        <v>260</v>
      </c>
      <c r="D54" s="8" t="s">
        <v>52</v>
      </c>
      <c r="E54" s="11"/>
      <c r="F54" s="11"/>
      <c r="G54" s="2"/>
      <c r="H54" s="3"/>
    </row>
    <row r="55" spans="1:8" ht="17.75" customHeight="1" x14ac:dyDescent="0.35">
      <c r="A55" s="6"/>
      <c r="B55" s="6">
        <v>210</v>
      </c>
      <c r="C55" s="6">
        <v>300</v>
      </c>
      <c r="D55" s="8" t="s">
        <v>53</v>
      </c>
      <c r="E55" s="10">
        <v>88181</v>
      </c>
      <c r="F55" s="10">
        <v>48324.517361809048</v>
      </c>
      <c r="G55" s="2"/>
      <c r="H55" s="3">
        <v>-0.45198492462311557</v>
      </c>
    </row>
    <row r="56" spans="1:8" ht="17.75" customHeight="1" x14ac:dyDescent="0.35">
      <c r="A56" s="6"/>
      <c r="B56" s="6">
        <v>210</v>
      </c>
      <c r="C56" s="6">
        <v>323</v>
      </c>
      <c r="D56" s="8" t="s">
        <v>54</v>
      </c>
      <c r="E56" s="10"/>
      <c r="F56" s="10"/>
      <c r="G56" s="2"/>
      <c r="H56" s="3" t="s">
        <v>188</v>
      </c>
    </row>
    <row r="57" spans="1:8" ht="17.75" customHeight="1" x14ac:dyDescent="0.35">
      <c r="A57" s="6"/>
      <c r="B57" s="6">
        <v>210</v>
      </c>
      <c r="C57" s="6">
        <v>563</v>
      </c>
      <c r="D57" s="4" t="s">
        <v>55</v>
      </c>
      <c r="E57" s="10">
        <v>0</v>
      </c>
      <c r="F57" s="10">
        <v>0</v>
      </c>
      <c r="G57" s="2"/>
      <c r="H57" s="3" t="s">
        <v>188</v>
      </c>
    </row>
    <row r="58" spans="1:8" ht="17.75" customHeight="1" x14ac:dyDescent="0.35">
      <c r="A58" s="6"/>
      <c r="B58" s="6">
        <v>210</v>
      </c>
      <c r="C58" s="6">
        <v>610</v>
      </c>
      <c r="D58" s="8" t="s">
        <v>56</v>
      </c>
      <c r="E58" s="10">
        <v>5444</v>
      </c>
      <c r="F58" s="10">
        <v>5000</v>
      </c>
      <c r="G58" s="2"/>
      <c r="H58" s="3">
        <v>-8.1557678177810455E-2</v>
      </c>
    </row>
    <row r="59" spans="1:8" ht="17.75" customHeight="1" x14ac:dyDescent="0.35">
      <c r="A59" s="6"/>
      <c r="B59" s="6">
        <v>210</v>
      </c>
      <c r="C59" s="6">
        <v>810</v>
      </c>
      <c r="D59" s="8" t="s">
        <v>57</v>
      </c>
      <c r="E59" s="10">
        <v>0</v>
      </c>
      <c r="F59" s="10">
        <v>0</v>
      </c>
      <c r="G59" s="2"/>
      <c r="H59" s="3" t="s">
        <v>188</v>
      </c>
    </row>
    <row r="60" spans="1:8" ht="17.75" customHeight="1" x14ac:dyDescent="0.35">
      <c r="A60" s="15" t="s">
        <v>58</v>
      </c>
      <c r="B60" s="15"/>
      <c r="C60" s="15"/>
      <c r="D60" s="13" t="s">
        <v>58</v>
      </c>
      <c r="E60" s="10">
        <v>410109</v>
      </c>
      <c r="F60" s="10">
        <v>356953.75316282548</v>
      </c>
      <c r="G60" s="2"/>
      <c r="H60" s="3">
        <v>-0.12961248555182769</v>
      </c>
    </row>
    <row r="61" spans="1:8" ht="17.75" customHeight="1" x14ac:dyDescent="0.35">
      <c r="A61" s="15" t="s">
        <v>59</v>
      </c>
      <c r="B61" s="15"/>
      <c r="C61" s="15"/>
      <c r="D61" s="13" t="s">
        <v>59</v>
      </c>
      <c r="E61" s="4"/>
      <c r="F61" s="4"/>
      <c r="G61" s="2"/>
      <c r="H61" s="3" t="s">
        <v>188</v>
      </c>
    </row>
    <row r="62" spans="1:8" ht="17.75" customHeight="1" x14ac:dyDescent="0.35">
      <c r="A62" s="6"/>
      <c r="B62" s="6">
        <v>221</v>
      </c>
      <c r="C62" s="6">
        <v>300</v>
      </c>
      <c r="D62" s="8" t="s">
        <v>60</v>
      </c>
      <c r="E62" s="11">
        <v>8689</v>
      </c>
      <c r="F62" s="11">
        <v>8862.7800000000007</v>
      </c>
      <c r="G62" s="2"/>
      <c r="H62" s="3">
        <v>2.0000000000000018E-2</v>
      </c>
    </row>
    <row r="63" spans="1:8" ht="17.75" customHeight="1" x14ac:dyDescent="0.35">
      <c r="A63" s="4"/>
      <c r="B63" s="6">
        <v>221</v>
      </c>
      <c r="C63" s="6">
        <v>301</v>
      </c>
      <c r="D63" s="1" t="s">
        <v>61</v>
      </c>
      <c r="E63" s="11"/>
      <c r="F63" s="11"/>
      <c r="G63" s="2"/>
      <c r="H63" s="3" t="s">
        <v>188</v>
      </c>
    </row>
    <row r="64" spans="1:8" ht="17.75" customHeight="1" x14ac:dyDescent="0.35">
      <c r="A64" s="4"/>
      <c r="B64" s="6">
        <v>221</v>
      </c>
      <c r="C64" s="6">
        <v>302</v>
      </c>
      <c r="D64" s="1" t="s">
        <v>62</v>
      </c>
      <c r="E64" s="11"/>
      <c r="F64" s="11"/>
      <c r="G64" s="2"/>
      <c r="H64" s="3" t="s">
        <v>188</v>
      </c>
    </row>
    <row r="65" spans="1:8" ht="17.75" customHeight="1" x14ac:dyDescent="0.35">
      <c r="A65" s="15"/>
      <c r="B65" s="6">
        <v>221</v>
      </c>
      <c r="C65" s="6">
        <v>580</v>
      </c>
      <c r="D65" s="8" t="s">
        <v>63</v>
      </c>
      <c r="E65" s="10">
        <v>0</v>
      </c>
      <c r="F65" s="10">
        <v>0</v>
      </c>
      <c r="G65" s="2"/>
      <c r="H65" s="3" t="s">
        <v>188</v>
      </c>
    </row>
    <row r="66" spans="1:8" ht="17.75" customHeight="1" x14ac:dyDescent="0.35">
      <c r="A66" s="6"/>
      <c r="B66" s="6">
        <v>221</v>
      </c>
      <c r="C66" s="6">
        <v>610</v>
      </c>
      <c r="D66" s="8" t="s">
        <v>64</v>
      </c>
      <c r="E66" s="11">
        <v>938.06076590481484</v>
      </c>
      <c r="F66" s="11">
        <v>956.82198122291118</v>
      </c>
      <c r="G66" s="2"/>
      <c r="H66" s="3">
        <v>2.0000000000000018E-2</v>
      </c>
    </row>
    <row r="67" spans="1:8" ht="17.75" customHeight="1" x14ac:dyDescent="0.35">
      <c r="A67" s="15" t="s">
        <v>65</v>
      </c>
      <c r="B67" s="22"/>
      <c r="C67" s="22"/>
      <c r="D67" s="4"/>
      <c r="E67" s="20">
        <v>9627.0607659048146</v>
      </c>
      <c r="F67" s="20">
        <v>9819.6019812229115</v>
      </c>
      <c r="G67" s="2"/>
      <c r="H67" s="3">
        <v>2.0000000000000018E-2</v>
      </c>
    </row>
    <row r="68" spans="1:8" ht="17.75" customHeight="1" x14ac:dyDescent="0.35">
      <c r="A68" s="15" t="s">
        <v>66</v>
      </c>
      <c r="B68" s="15"/>
      <c r="C68" s="15"/>
      <c r="D68" s="13" t="s">
        <v>67</v>
      </c>
      <c r="E68" s="4"/>
      <c r="F68" s="4"/>
      <c r="G68" s="2"/>
      <c r="H68" s="3" t="s">
        <v>188</v>
      </c>
    </row>
    <row r="69" spans="1:8" ht="17.75" customHeight="1" x14ac:dyDescent="0.35">
      <c r="A69" s="6"/>
      <c r="B69" s="6">
        <v>221</v>
      </c>
      <c r="C69" s="6">
        <v>300</v>
      </c>
      <c r="D69" s="8" t="s">
        <v>60</v>
      </c>
      <c r="E69" s="11">
        <v>67149</v>
      </c>
      <c r="F69" s="11">
        <v>40000</v>
      </c>
      <c r="G69" s="2"/>
      <c r="H69" s="3">
        <v>-0.40430981846341718</v>
      </c>
    </row>
    <row r="70" spans="1:8" ht="17.75" customHeight="1" x14ac:dyDescent="0.35">
      <c r="A70" s="4"/>
      <c r="B70" s="6">
        <v>221</v>
      </c>
      <c r="C70" s="6">
        <v>301</v>
      </c>
      <c r="D70" s="1" t="s">
        <v>61</v>
      </c>
      <c r="E70" s="11">
        <v>0</v>
      </c>
      <c r="F70" s="11">
        <v>0</v>
      </c>
      <c r="G70" s="2"/>
      <c r="H70" s="3" t="s">
        <v>188</v>
      </c>
    </row>
    <row r="71" spans="1:8" ht="17.75" customHeight="1" x14ac:dyDescent="0.35">
      <c r="A71" s="4"/>
      <c r="B71" s="6">
        <v>221</v>
      </c>
      <c r="C71" s="6">
        <v>302</v>
      </c>
      <c r="D71" s="1" t="s">
        <v>62</v>
      </c>
      <c r="E71" s="11"/>
      <c r="F71" s="11">
        <v>30098.729401335702</v>
      </c>
      <c r="G71" s="2"/>
      <c r="H71" s="3" t="s">
        <v>188</v>
      </c>
    </row>
    <row r="72" spans="1:8" ht="17.75" customHeight="1" x14ac:dyDescent="0.35">
      <c r="A72" s="15"/>
      <c r="B72" s="6">
        <v>221</v>
      </c>
      <c r="C72" s="6">
        <v>580</v>
      </c>
      <c r="D72" s="8" t="s">
        <v>63</v>
      </c>
      <c r="E72" s="10">
        <v>29180</v>
      </c>
      <c r="F72" s="10">
        <v>0</v>
      </c>
      <c r="G72" s="2"/>
      <c r="H72" s="3">
        <v>-1</v>
      </c>
    </row>
    <row r="73" spans="1:8" ht="17.75" customHeight="1" x14ac:dyDescent="0.35">
      <c r="A73" s="6"/>
      <c r="B73" s="6">
        <v>221</v>
      </c>
      <c r="C73" s="6">
        <v>610</v>
      </c>
      <c r="D73" s="8" t="s">
        <v>64</v>
      </c>
      <c r="E73" s="11">
        <v>0</v>
      </c>
      <c r="F73" s="11">
        <v>0</v>
      </c>
      <c r="G73" s="2"/>
      <c r="H73" s="3" t="s">
        <v>188</v>
      </c>
    </row>
    <row r="74" spans="1:8" ht="17.75" customHeight="1" x14ac:dyDescent="0.35">
      <c r="A74" s="13" t="s">
        <v>67</v>
      </c>
      <c r="B74" s="22"/>
      <c r="C74" s="22"/>
      <c r="D74" s="13" t="s">
        <v>67</v>
      </c>
      <c r="E74" s="20">
        <v>96329</v>
      </c>
      <c r="F74" s="20">
        <v>70098.729401335702</v>
      </c>
      <c r="G74" s="2"/>
      <c r="H74" s="3">
        <v>-0.27229879474160734</v>
      </c>
    </row>
    <row r="75" spans="1:8" ht="17.75" customHeight="1" x14ac:dyDescent="0.35">
      <c r="A75" s="15" t="s">
        <v>68</v>
      </c>
      <c r="B75" s="15"/>
      <c r="C75" s="15"/>
      <c r="D75" s="4"/>
      <c r="E75" s="4"/>
      <c r="F75" s="4"/>
      <c r="G75" s="2"/>
      <c r="H75" s="3" t="s">
        <v>188</v>
      </c>
    </row>
    <row r="76" spans="1:8" ht="17.75" customHeight="1" x14ac:dyDescent="0.35">
      <c r="A76" s="15"/>
      <c r="B76" s="6">
        <v>222</v>
      </c>
      <c r="C76" s="6">
        <v>165</v>
      </c>
      <c r="D76" s="8" t="s">
        <v>69</v>
      </c>
      <c r="E76" s="11">
        <v>52687</v>
      </c>
      <c r="F76" s="11">
        <v>55767</v>
      </c>
      <c r="G76" s="2"/>
      <c r="H76" s="3">
        <v>5.8458443259248094E-2</v>
      </c>
    </row>
    <row r="77" spans="1:8" ht="17.75" customHeight="1" x14ac:dyDescent="0.35">
      <c r="A77" s="15"/>
      <c r="B77" s="6"/>
      <c r="C77" s="6"/>
      <c r="D77" s="8" t="s">
        <v>70</v>
      </c>
      <c r="E77" s="11">
        <v>6018</v>
      </c>
      <c r="F77" s="11">
        <v>6369.8029115341551</v>
      </c>
      <c r="G77" s="2"/>
      <c r="H77" s="3"/>
    </row>
    <row r="78" spans="1:8" ht="17.75" customHeight="1" x14ac:dyDescent="0.35">
      <c r="A78" s="6"/>
      <c r="B78" s="6">
        <v>222</v>
      </c>
      <c r="C78" s="6">
        <v>220</v>
      </c>
      <c r="D78" s="8" t="s">
        <v>71</v>
      </c>
      <c r="E78" s="11">
        <v>702</v>
      </c>
      <c r="F78" s="11">
        <v>808.62150000000008</v>
      </c>
      <c r="G78" s="2"/>
      <c r="H78" s="3">
        <v>0.15188247863247883</v>
      </c>
    </row>
    <row r="79" spans="1:8" ht="17.75" customHeight="1" x14ac:dyDescent="0.35">
      <c r="A79" s="6"/>
      <c r="B79" s="6">
        <v>222</v>
      </c>
      <c r="C79" s="6">
        <v>230</v>
      </c>
      <c r="D79" s="8" t="s">
        <v>72</v>
      </c>
      <c r="E79" s="11">
        <v>11043</v>
      </c>
      <c r="F79" s="11">
        <v>10629.190199999999</v>
      </c>
      <c r="G79" s="2"/>
      <c r="H79" s="3">
        <v>-3.7472588970388521E-2</v>
      </c>
    </row>
    <row r="80" spans="1:8" ht="17.75" customHeight="1" x14ac:dyDescent="0.35">
      <c r="A80" s="6"/>
      <c r="B80" s="6">
        <v>222</v>
      </c>
      <c r="C80" s="6">
        <v>250</v>
      </c>
      <c r="D80" s="8" t="s">
        <v>73</v>
      </c>
      <c r="E80" s="11"/>
      <c r="F80" s="11">
        <v>0</v>
      </c>
      <c r="G80" s="2"/>
      <c r="H80" s="3" t="s">
        <v>188</v>
      </c>
    </row>
    <row r="81" spans="1:8" ht="17.75" customHeight="1" x14ac:dyDescent="0.35">
      <c r="A81" s="6"/>
      <c r="B81" s="6">
        <v>222</v>
      </c>
      <c r="C81" s="6">
        <v>260</v>
      </c>
      <c r="D81" s="8" t="s">
        <v>74</v>
      </c>
      <c r="E81" s="11"/>
      <c r="F81" s="11"/>
      <c r="G81" s="2"/>
      <c r="H81" s="3"/>
    </row>
    <row r="82" spans="1:8" ht="17.75" customHeight="1" x14ac:dyDescent="0.35">
      <c r="A82" s="6"/>
      <c r="B82" s="6">
        <v>222</v>
      </c>
      <c r="C82" s="6">
        <v>610</v>
      </c>
      <c r="D82" s="8" t="s">
        <v>75</v>
      </c>
      <c r="E82" s="10">
        <v>40</v>
      </c>
      <c r="F82" s="10">
        <v>40.799999999999997</v>
      </c>
      <c r="G82" s="2"/>
      <c r="H82" s="3">
        <v>2.0000000000000018E-2</v>
      </c>
    </row>
    <row r="83" spans="1:8" ht="17.75" customHeight="1" x14ac:dyDescent="0.35">
      <c r="A83" s="15" t="s">
        <v>76</v>
      </c>
      <c r="B83" s="22"/>
      <c r="C83" s="22"/>
      <c r="D83" s="13" t="s">
        <v>76</v>
      </c>
      <c r="E83" s="20">
        <v>70490</v>
      </c>
      <c r="F83" s="20">
        <v>73615.414611534157</v>
      </c>
      <c r="G83" s="2"/>
      <c r="H83" s="3">
        <v>4.4338411285773205E-2</v>
      </c>
    </row>
    <row r="84" spans="1:8" ht="17.75" customHeight="1" x14ac:dyDescent="0.35">
      <c r="A84" s="15" t="s">
        <v>77</v>
      </c>
      <c r="B84" s="15"/>
      <c r="C84" s="15"/>
      <c r="D84" s="13" t="s">
        <v>77</v>
      </c>
      <c r="E84" s="4"/>
      <c r="F84" s="4"/>
      <c r="G84" s="2"/>
      <c r="H84" s="3" t="s">
        <v>188</v>
      </c>
    </row>
    <row r="85" spans="1:8" ht="17.75" customHeight="1" x14ac:dyDescent="0.35">
      <c r="A85" s="4"/>
      <c r="B85" s="6">
        <v>230</v>
      </c>
      <c r="C85" s="6">
        <v>120</v>
      </c>
      <c r="D85" s="8" t="s">
        <v>78</v>
      </c>
      <c r="E85" s="11">
        <v>133200</v>
      </c>
      <c r="F85" s="11">
        <v>125000</v>
      </c>
      <c r="G85" s="2"/>
      <c r="H85" s="3">
        <v>-6.1561561561561562E-2</v>
      </c>
    </row>
    <row r="86" spans="1:8" ht="17.75" customHeight="1" x14ac:dyDescent="0.35">
      <c r="A86" s="4"/>
      <c r="B86" s="6">
        <v>230</v>
      </c>
      <c r="C86" s="6">
        <v>190</v>
      </c>
      <c r="D86" s="8" t="s">
        <v>79</v>
      </c>
      <c r="E86" s="11">
        <v>40188</v>
      </c>
      <c r="F86" s="11">
        <v>62500</v>
      </c>
      <c r="G86" s="2"/>
      <c r="H86" s="3">
        <v>0.55519060416044597</v>
      </c>
    </row>
    <row r="87" spans="1:8" ht="17.75" customHeight="1" x14ac:dyDescent="0.35">
      <c r="A87" s="4"/>
      <c r="B87" s="6">
        <v>230</v>
      </c>
      <c r="C87" s="6">
        <v>141</v>
      </c>
      <c r="D87" s="8" t="s">
        <v>201</v>
      </c>
      <c r="E87" s="11">
        <v>10000</v>
      </c>
      <c r="F87" s="11">
        <v>10000</v>
      </c>
      <c r="G87" s="2"/>
      <c r="H87" s="3">
        <v>0</v>
      </c>
    </row>
    <row r="88" spans="1:8" ht="17.75" customHeight="1" x14ac:dyDescent="0.35">
      <c r="A88" s="4"/>
      <c r="B88" s="6">
        <v>230</v>
      </c>
      <c r="C88" s="6">
        <v>200</v>
      </c>
      <c r="D88" s="8" t="s">
        <v>80</v>
      </c>
      <c r="E88" s="11">
        <v>1912</v>
      </c>
      <c r="F88" s="11">
        <v>2067.6171361339884</v>
      </c>
      <c r="G88" s="2"/>
      <c r="H88" s="3">
        <v>8.1389715551249076E-2</v>
      </c>
    </row>
    <row r="89" spans="1:8" ht="17.75" customHeight="1" x14ac:dyDescent="0.35">
      <c r="A89" s="4"/>
      <c r="B89" s="6">
        <v>230</v>
      </c>
      <c r="C89" s="6">
        <v>220</v>
      </c>
      <c r="D89" s="8" t="s">
        <v>81</v>
      </c>
      <c r="E89" s="11">
        <v>2514.1260000000002</v>
      </c>
      <c r="F89" s="11">
        <v>2718.75</v>
      </c>
      <c r="G89" s="2"/>
      <c r="H89" s="3">
        <v>8.1389715551249076E-2</v>
      </c>
    </row>
    <row r="90" spans="1:8" ht="17.75" customHeight="1" x14ac:dyDescent="0.35">
      <c r="A90" s="4"/>
      <c r="B90" s="6">
        <v>230</v>
      </c>
      <c r="C90" s="6">
        <v>230</v>
      </c>
      <c r="D90" s="8" t="s">
        <v>82</v>
      </c>
      <c r="E90" s="11">
        <v>36619</v>
      </c>
      <c r="F90" s="11">
        <v>35737.5</v>
      </c>
      <c r="G90" s="2"/>
      <c r="H90" s="3">
        <v>-2.4072202954750321E-2</v>
      </c>
    </row>
    <row r="91" spans="1:8" ht="17.75" customHeight="1" x14ac:dyDescent="0.35">
      <c r="A91" s="4"/>
      <c r="B91" s="6">
        <v>230</v>
      </c>
      <c r="C91" s="6">
        <v>250</v>
      </c>
      <c r="D91" s="8" t="s">
        <v>83</v>
      </c>
      <c r="E91" s="11"/>
      <c r="F91" s="11"/>
      <c r="G91" s="2"/>
      <c r="H91" s="3" t="s">
        <v>188</v>
      </c>
    </row>
    <row r="92" spans="1:8" ht="17.75" customHeight="1" x14ac:dyDescent="0.35">
      <c r="A92" s="4"/>
      <c r="B92" s="6">
        <v>230</v>
      </c>
      <c r="C92" s="6">
        <v>260</v>
      </c>
      <c r="D92" s="8" t="s">
        <v>84</v>
      </c>
      <c r="E92" s="11"/>
      <c r="F92" s="11"/>
      <c r="G92" s="2"/>
      <c r="H92" s="3" t="s">
        <v>188</v>
      </c>
    </row>
    <row r="93" spans="1:8" ht="17.75" customHeight="1" x14ac:dyDescent="0.35">
      <c r="A93" s="6"/>
      <c r="B93" s="6">
        <v>230</v>
      </c>
      <c r="C93" s="6">
        <v>300</v>
      </c>
      <c r="D93" s="8" t="s">
        <v>85</v>
      </c>
      <c r="E93" s="11">
        <v>98298</v>
      </c>
      <c r="F93" s="11">
        <v>31000</v>
      </c>
      <c r="G93" s="4"/>
      <c r="H93" s="3">
        <v>-0.6846324442002889</v>
      </c>
    </row>
    <row r="94" spans="1:8" ht="17.75" customHeight="1" x14ac:dyDescent="0.35">
      <c r="A94" s="6"/>
      <c r="B94" s="6">
        <v>230</v>
      </c>
      <c r="C94" s="6">
        <v>332</v>
      </c>
      <c r="D94" s="8" t="s">
        <v>86</v>
      </c>
      <c r="E94" s="11">
        <v>1856</v>
      </c>
      <c r="F94" s="11">
        <v>1893.1200000000001</v>
      </c>
      <c r="G94" s="2"/>
      <c r="H94" s="3">
        <v>2.0000000000000018E-2</v>
      </c>
    </row>
    <row r="95" spans="1:8" ht="17.75" customHeight="1" x14ac:dyDescent="0.35">
      <c r="A95" s="4"/>
      <c r="B95" s="6">
        <v>230</v>
      </c>
      <c r="C95" s="6">
        <v>340</v>
      </c>
      <c r="D95" s="8" t="s">
        <v>87</v>
      </c>
      <c r="E95" s="11">
        <v>33887</v>
      </c>
      <c r="F95" s="11">
        <v>47064.74</v>
      </c>
      <c r="G95" s="2"/>
      <c r="H95" s="3">
        <v>0.38887301915188699</v>
      </c>
    </row>
    <row r="96" spans="1:8" ht="17.75" customHeight="1" x14ac:dyDescent="0.35">
      <c r="A96" s="4"/>
      <c r="B96" s="6">
        <v>230</v>
      </c>
      <c r="C96" s="6">
        <v>520</v>
      </c>
      <c r="D96" s="8" t="s">
        <v>88</v>
      </c>
      <c r="E96" s="11">
        <v>91249</v>
      </c>
      <c r="F96" s="11">
        <v>95000</v>
      </c>
      <c r="G96" s="2"/>
      <c r="H96" s="3">
        <v>4.1107299806025344E-2</v>
      </c>
    </row>
    <row r="97" spans="1:8" ht="17.75" customHeight="1" x14ac:dyDescent="0.35">
      <c r="A97" s="4"/>
      <c r="B97" s="6">
        <v>230</v>
      </c>
      <c r="C97" s="6">
        <v>530</v>
      </c>
      <c r="D97" s="8" t="s">
        <v>89</v>
      </c>
      <c r="E97" s="11"/>
      <c r="F97" s="11">
        <v>0</v>
      </c>
      <c r="G97" s="2"/>
      <c r="H97" s="3" t="s">
        <v>188</v>
      </c>
    </row>
    <row r="98" spans="1:8" ht="17.75" customHeight="1" x14ac:dyDescent="0.35">
      <c r="A98" s="6"/>
      <c r="B98" s="6">
        <v>230</v>
      </c>
      <c r="C98" s="6">
        <v>531</v>
      </c>
      <c r="D98" s="8" t="s">
        <v>90</v>
      </c>
      <c r="E98" s="11"/>
      <c r="F98" s="11">
        <v>0</v>
      </c>
      <c r="G98" s="2"/>
      <c r="H98" s="3" t="s">
        <v>188</v>
      </c>
    </row>
    <row r="99" spans="1:8" ht="17.75" customHeight="1" x14ac:dyDescent="0.35">
      <c r="A99" s="6"/>
      <c r="B99" s="6">
        <v>230</v>
      </c>
      <c r="C99" s="6">
        <v>532</v>
      </c>
      <c r="D99" s="8" t="s">
        <v>91</v>
      </c>
      <c r="E99" s="11">
        <v>1220</v>
      </c>
      <c r="F99" s="11">
        <v>1220</v>
      </c>
      <c r="G99" s="2"/>
      <c r="H99" s="3">
        <v>0</v>
      </c>
    </row>
    <row r="100" spans="1:8" ht="17.75" customHeight="1" x14ac:dyDescent="0.35">
      <c r="A100" s="6"/>
      <c r="B100" s="6">
        <v>230</v>
      </c>
      <c r="C100" s="6">
        <v>533</v>
      </c>
      <c r="D100" s="8" t="s">
        <v>92</v>
      </c>
      <c r="E100" s="11">
        <v>0</v>
      </c>
      <c r="F100" s="11">
        <v>0</v>
      </c>
      <c r="G100" s="2"/>
      <c r="H100" s="3" t="s">
        <v>188</v>
      </c>
    </row>
    <row r="101" spans="1:8" ht="17.75" customHeight="1" x14ac:dyDescent="0.35">
      <c r="A101" s="6"/>
      <c r="B101" s="6">
        <v>230</v>
      </c>
      <c r="C101" s="6">
        <v>561</v>
      </c>
      <c r="D101" s="8" t="s">
        <v>93</v>
      </c>
      <c r="E101" s="11"/>
      <c r="F101" s="11"/>
      <c r="G101" s="2"/>
      <c r="H101" s="3"/>
    </row>
    <row r="102" spans="1:8" ht="17.75" customHeight="1" x14ac:dyDescent="0.35">
      <c r="A102" s="6"/>
      <c r="B102" s="6">
        <v>230</v>
      </c>
      <c r="C102" s="6">
        <v>580</v>
      </c>
      <c r="D102" s="8" t="s">
        <v>94</v>
      </c>
      <c r="E102" s="10">
        <v>0</v>
      </c>
      <c r="F102" s="10">
        <v>0</v>
      </c>
      <c r="G102" s="2"/>
      <c r="H102" s="3" t="s">
        <v>188</v>
      </c>
    </row>
    <row r="103" spans="1:8" ht="17.75" customHeight="1" x14ac:dyDescent="0.35">
      <c r="A103" s="6"/>
      <c r="B103" s="6">
        <v>230</v>
      </c>
      <c r="C103" s="6">
        <v>610</v>
      </c>
      <c r="D103" s="4" t="s">
        <v>202</v>
      </c>
      <c r="E103" s="10"/>
      <c r="F103" s="10">
        <v>5000</v>
      </c>
      <c r="G103" s="2"/>
      <c r="H103" s="3" t="s">
        <v>188</v>
      </c>
    </row>
    <row r="104" spans="1:8" ht="17.75" customHeight="1" x14ac:dyDescent="0.35">
      <c r="A104" s="15" t="s">
        <v>97</v>
      </c>
      <c r="B104" s="22">
        <v>230</v>
      </c>
      <c r="C104" s="22">
        <v>810</v>
      </c>
      <c r="D104" s="13" t="s">
        <v>95</v>
      </c>
      <c r="E104" s="20">
        <v>4094</v>
      </c>
      <c r="F104" s="20"/>
      <c r="G104" s="2"/>
      <c r="H104" s="3">
        <v>-1</v>
      </c>
    </row>
    <row r="105" spans="1:8" ht="17.75" customHeight="1" x14ac:dyDescent="0.35">
      <c r="A105" s="15" t="s">
        <v>98</v>
      </c>
      <c r="B105" s="15">
        <v>230</v>
      </c>
      <c r="C105" s="15">
        <v>890</v>
      </c>
      <c r="D105" s="13" t="s">
        <v>96</v>
      </c>
      <c r="E105" s="4">
        <v>2426</v>
      </c>
      <c r="F105" s="4">
        <v>6000</v>
      </c>
      <c r="G105" s="2"/>
      <c r="H105" s="3">
        <v>1.4732069249793898</v>
      </c>
    </row>
    <row r="106" spans="1:8" ht="17.75" customHeight="1" x14ac:dyDescent="0.35">
      <c r="A106" s="6"/>
      <c r="B106" s="6"/>
      <c r="C106" s="6"/>
      <c r="D106" s="4" t="s">
        <v>97</v>
      </c>
      <c r="E106" s="11">
        <v>457463.12599999999</v>
      </c>
      <c r="F106" s="11">
        <v>425201.72713613394</v>
      </c>
      <c r="G106" s="4"/>
      <c r="H106" s="3">
        <v>-7.0522402856719069E-2</v>
      </c>
    </row>
    <row r="107" spans="1:8" ht="17.75" customHeight="1" x14ac:dyDescent="0.35">
      <c r="A107" s="6"/>
      <c r="B107" s="6"/>
      <c r="C107" s="6"/>
      <c r="D107" s="8" t="s">
        <v>98</v>
      </c>
      <c r="E107" s="11"/>
      <c r="F107" s="11"/>
      <c r="G107" s="4"/>
      <c r="H107" s="3" t="s">
        <v>188</v>
      </c>
    </row>
    <row r="108" spans="1:8" ht="17.75" customHeight="1" x14ac:dyDescent="0.35">
      <c r="A108" s="6"/>
      <c r="B108" s="6">
        <v>240</v>
      </c>
      <c r="C108" s="6">
        <v>130</v>
      </c>
      <c r="D108" s="8" t="s">
        <v>99</v>
      </c>
      <c r="E108" s="11">
        <v>182919</v>
      </c>
      <c r="F108" s="11">
        <v>183919</v>
      </c>
      <c r="G108" s="4"/>
      <c r="H108" s="3">
        <v>5.466900650014539E-3</v>
      </c>
    </row>
    <row r="109" spans="1:8" ht="17.75" customHeight="1" x14ac:dyDescent="0.35">
      <c r="A109" s="6"/>
      <c r="B109" s="6">
        <v>240</v>
      </c>
      <c r="C109" s="6">
        <v>131</v>
      </c>
      <c r="D109" s="8" t="s">
        <v>100</v>
      </c>
      <c r="E109" s="11">
        <v>316231</v>
      </c>
      <c r="F109" s="11">
        <v>364407.4</v>
      </c>
      <c r="G109" s="6"/>
      <c r="H109" s="3">
        <v>0.15234559546660509</v>
      </c>
    </row>
    <row r="110" spans="1:8" ht="17.75" customHeight="1" x14ac:dyDescent="0.35">
      <c r="A110" s="6"/>
      <c r="B110" s="6">
        <v>240</v>
      </c>
      <c r="C110" s="6">
        <v>142</v>
      </c>
      <c r="D110" s="8" t="s">
        <v>101</v>
      </c>
      <c r="E110" s="11">
        <v>187878</v>
      </c>
      <c r="F110" s="11">
        <v>157973</v>
      </c>
      <c r="G110" s="6"/>
      <c r="H110" s="3">
        <v>-0.15917244169088451</v>
      </c>
    </row>
    <row r="111" spans="1:8" ht="17.75" customHeight="1" x14ac:dyDescent="0.35">
      <c r="A111" s="6"/>
      <c r="B111" s="6">
        <v>240</v>
      </c>
      <c r="C111" s="6">
        <v>200</v>
      </c>
      <c r="D111" s="8" t="s">
        <v>102</v>
      </c>
      <c r="E111" s="11">
        <v>35064</v>
      </c>
      <c r="F111" s="11">
        <v>36768.509878537705</v>
      </c>
      <c r="G111" s="6"/>
      <c r="H111" s="3">
        <v>4.861139283988436E-2</v>
      </c>
    </row>
    <row r="112" spans="1:8" ht="17.75" customHeight="1" x14ac:dyDescent="0.35">
      <c r="A112" s="6"/>
      <c r="B112" s="6">
        <v>240</v>
      </c>
      <c r="C112" s="6">
        <v>220</v>
      </c>
      <c r="D112" s="8" t="s">
        <v>103</v>
      </c>
      <c r="E112" s="11">
        <v>13210</v>
      </c>
      <c r="F112" s="11">
        <v>10774.484693238797</v>
      </c>
      <c r="G112" s="2"/>
      <c r="H112" s="3">
        <v>-0.18436906182900858</v>
      </c>
    </row>
    <row r="113" spans="1:8" ht="17.75" customHeight="1" x14ac:dyDescent="0.35">
      <c r="A113" s="6"/>
      <c r="B113" s="6">
        <v>240</v>
      </c>
      <c r="C113" s="6">
        <v>230</v>
      </c>
      <c r="D113" s="8" t="s">
        <v>104</v>
      </c>
      <c r="E113" s="11">
        <v>120120</v>
      </c>
      <c r="F113" s="11">
        <v>134620.66563999999</v>
      </c>
      <c r="G113" s="2"/>
      <c r="H113" s="3">
        <v>0.12071816217116216</v>
      </c>
    </row>
    <row r="114" spans="1:8" ht="17.75" customHeight="1" x14ac:dyDescent="0.35">
      <c r="A114" s="6"/>
      <c r="B114" s="6">
        <v>240</v>
      </c>
      <c r="C114" s="6">
        <v>250</v>
      </c>
      <c r="D114" s="8" t="s">
        <v>105</v>
      </c>
      <c r="E114" s="11"/>
      <c r="F114" s="11"/>
      <c r="G114" s="4"/>
      <c r="H114" s="3" t="s">
        <v>188</v>
      </c>
    </row>
    <row r="115" spans="1:8" ht="17.75" customHeight="1" x14ac:dyDescent="0.35">
      <c r="A115" s="6"/>
      <c r="B115" s="6">
        <v>240</v>
      </c>
      <c r="C115" s="6">
        <v>260</v>
      </c>
      <c r="D115" s="8" t="s">
        <v>106</v>
      </c>
      <c r="E115" s="11"/>
      <c r="F115" s="11"/>
      <c r="G115" s="4"/>
      <c r="H115" s="3"/>
    </row>
    <row r="116" spans="1:8" ht="17.75" customHeight="1" x14ac:dyDescent="0.35">
      <c r="A116" s="6"/>
      <c r="B116" s="6">
        <v>240</v>
      </c>
      <c r="C116" s="6">
        <v>300</v>
      </c>
      <c r="D116" s="8" t="s">
        <v>107</v>
      </c>
      <c r="E116" s="11">
        <v>172576</v>
      </c>
      <c r="F116" s="11">
        <v>193576</v>
      </c>
      <c r="G116" s="2"/>
      <c r="H116" s="3">
        <v>0.12168551826441676</v>
      </c>
    </row>
    <row r="117" spans="1:8" ht="17.75" customHeight="1" x14ac:dyDescent="0.35">
      <c r="A117" s="6"/>
      <c r="B117" s="6">
        <v>240</v>
      </c>
      <c r="C117" s="6">
        <v>580</v>
      </c>
      <c r="D117" s="8" t="s">
        <v>108</v>
      </c>
      <c r="E117" s="11">
        <v>6156</v>
      </c>
      <c r="F117" s="11">
        <v>0</v>
      </c>
      <c r="G117" s="2"/>
      <c r="H117" s="3">
        <v>-1</v>
      </c>
    </row>
    <row r="118" spans="1:8" ht="17.75" customHeight="1" x14ac:dyDescent="0.35">
      <c r="A118" s="6"/>
      <c r="B118" s="6"/>
      <c r="C118" s="6"/>
      <c r="D118" s="4" t="s">
        <v>109</v>
      </c>
      <c r="E118" s="11"/>
      <c r="F118" s="11">
        <v>0</v>
      </c>
      <c r="G118" s="2"/>
      <c r="H118" s="3" t="s">
        <v>188</v>
      </c>
    </row>
    <row r="119" spans="1:8" ht="17.75" customHeight="1" x14ac:dyDescent="0.35">
      <c r="A119" s="6"/>
      <c r="B119" s="6">
        <v>240</v>
      </c>
      <c r="C119" s="6">
        <v>610</v>
      </c>
      <c r="D119" s="8" t="s">
        <v>110</v>
      </c>
      <c r="E119" s="11">
        <v>17196</v>
      </c>
      <c r="F119" s="11">
        <v>20000</v>
      </c>
      <c r="G119" s="2"/>
      <c r="H119" s="3">
        <v>0.16306117701791112</v>
      </c>
    </row>
    <row r="120" spans="1:8" ht="17.75" customHeight="1" x14ac:dyDescent="0.35">
      <c r="A120" s="4"/>
      <c r="B120" s="6">
        <v>240</v>
      </c>
      <c r="C120" s="6">
        <v>611</v>
      </c>
      <c r="D120" s="4" t="s">
        <v>111</v>
      </c>
      <c r="E120" s="11">
        <v>3791</v>
      </c>
      <c r="F120" s="11">
        <v>3866.82</v>
      </c>
      <c r="G120" s="2"/>
      <c r="H120" s="3">
        <v>2.0000000000000018E-2</v>
      </c>
    </row>
    <row r="121" spans="1:8" ht="17.75" customHeight="1" x14ac:dyDescent="0.35">
      <c r="A121" s="6"/>
      <c r="B121" s="6">
        <v>240</v>
      </c>
      <c r="C121" s="6">
        <v>615</v>
      </c>
      <c r="D121" s="8" t="s">
        <v>112</v>
      </c>
      <c r="E121" s="11">
        <v>2312</v>
      </c>
      <c r="F121" s="11">
        <v>2358.2400000000002</v>
      </c>
      <c r="G121" s="2"/>
      <c r="H121" s="3">
        <v>2.0000000000000018E-2</v>
      </c>
    </row>
    <row r="122" spans="1:8" ht="17.75" customHeight="1" x14ac:dyDescent="0.35">
      <c r="A122" s="6"/>
      <c r="B122" s="6">
        <v>240</v>
      </c>
      <c r="C122" s="6">
        <v>630</v>
      </c>
      <c r="D122" s="4" t="s">
        <v>113</v>
      </c>
      <c r="E122" s="11">
        <v>822</v>
      </c>
      <c r="F122" s="11">
        <v>876.75767974407722</v>
      </c>
      <c r="G122" s="2"/>
      <c r="H122" s="3">
        <v>6.6615182170410181E-2</v>
      </c>
    </row>
    <row r="123" spans="1:8" ht="17.75" customHeight="1" x14ac:dyDescent="0.35">
      <c r="A123" s="15" t="s">
        <v>116</v>
      </c>
      <c r="B123" s="22">
        <v>240</v>
      </c>
      <c r="C123" s="22">
        <v>810</v>
      </c>
      <c r="D123" s="13" t="s">
        <v>114</v>
      </c>
      <c r="E123" s="20"/>
      <c r="F123" s="20">
        <v>5000</v>
      </c>
      <c r="G123" s="2"/>
      <c r="H123" s="3" t="s">
        <v>188</v>
      </c>
    </row>
    <row r="124" spans="1:8" ht="17.75" customHeight="1" x14ac:dyDescent="0.35">
      <c r="A124" s="15" t="s">
        <v>117</v>
      </c>
      <c r="B124" s="15">
        <v>240</v>
      </c>
      <c r="C124" s="15">
        <v>890</v>
      </c>
      <c r="D124" s="13" t="s">
        <v>115</v>
      </c>
      <c r="E124" s="4">
        <v>5012</v>
      </c>
      <c r="F124" s="4">
        <v>4000</v>
      </c>
      <c r="G124" s="2"/>
      <c r="H124" s="3">
        <v>-0.20191540303272149</v>
      </c>
    </row>
    <row r="125" spans="1:8" ht="17.75" customHeight="1" x14ac:dyDescent="0.35">
      <c r="A125" s="15"/>
      <c r="B125" s="6"/>
      <c r="C125" s="6"/>
      <c r="D125" s="4" t="s">
        <v>116</v>
      </c>
      <c r="E125" s="11">
        <v>1063287</v>
      </c>
      <c r="F125" s="11">
        <v>1118140.8778915207</v>
      </c>
      <c r="G125" s="6"/>
      <c r="H125" s="3">
        <v>5.1588966940741887E-2</v>
      </c>
    </row>
    <row r="126" spans="1:8" ht="17.75" customHeight="1" x14ac:dyDescent="0.35">
      <c r="A126" s="15"/>
      <c r="B126" s="6"/>
      <c r="C126" s="6"/>
      <c r="D126" s="4" t="s">
        <v>117</v>
      </c>
      <c r="E126" s="11"/>
      <c r="F126" s="11"/>
      <c r="G126" s="6"/>
      <c r="H126" s="3" t="s">
        <v>188</v>
      </c>
    </row>
    <row r="127" spans="1:8" ht="17.75" customHeight="1" x14ac:dyDescent="0.35">
      <c r="A127" s="22"/>
      <c r="B127" s="6">
        <v>250</v>
      </c>
      <c r="C127" s="6">
        <v>142</v>
      </c>
      <c r="D127" s="4" t="s">
        <v>118</v>
      </c>
      <c r="E127" s="11">
        <v>132557</v>
      </c>
      <c r="F127" s="11">
        <v>150310.34840000002</v>
      </c>
      <c r="G127" s="2"/>
      <c r="H127" s="3">
        <v>0.1339299199589612</v>
      </c>
    </row>
    <row r="128" spans="1:8" ht="17.75" customHeight="1" x14ac:dyDescent="0.35">
      <c r="A128" s="22"/>
      <c r="B128" s="6">
        <v>250</v>
      </c>
      <c r="C128" s="6">
        <v>148</v>
      </c>
      <c r="D128" s="4" t="s">
        <v>119</v>
      </c>
      <c r="E128" s="11">
        <v>92613</v>
      </c>
      <c r="F128" s="11">
        <v>92612.78571428571</v>
      </c>
      <c r="G128" s="2"/>
      <c r="H128" s="3">
        <v>-2.3137757581004337E-6</v>
      </c>
    </row>
    <row r="129" spans="1:8" ht="17.75" customHeight="1" x14ac:dyDescent="0.35">
      <c r="A129" s="22"/>
      <c r="B129" s="6">
        <v>250</v>
      </c>
      <c r="C129" s="6">
        <v>200</v>
      </c>
      <c r="D129" s="4" t="s">
        <v>120</v>
      </c>
      <c r="E129" s="11">
        <v>10497</v>
      </c>
      <c r="F129" s="11">
        <v>11551.109923940181</v>
      </c>
      <c r="G129" s="2"/>
      <c r="H129" s="3">
        <v>0.10042011278843299</v>
      </c>
    </row>
    <row r="130" spans="1:8" ht="17.75" customHeight="1" x14ac:dyDescent="0.35">
      <c r="A130" s="22"/>
      <c r="B130" s="6">
        <v>250</v>
      </c>
      <c r="C130" s="6">
        <v>22</v>
      </c>
      <c r="D130" s="4" t="s">
        <v>121</v>
      </c>
      <c r="E130" s="11"/>
      <c r="F130" s="11"/>
      <c r="G130" s="2"/>
      <c r="H130" s="3" t="s">
        <v>188</v>
      </c>
    </row>
    <row r="131" spans="1:8" ht="17.75" customHeight="1" x14ac:dyDescent="0.35">
      <c r="A131" s="22"/>
      <c r="B131" s="6">
        <v>250</v>
      </c>
      <c r="C131" s="6">
        <v>230</v>
      </c>
      <c r="D131" s="4" t="s">
        <v>122</v>
      </c>
      <c r="E131" s="11">
        <v>45745</v>
      </c>
      <c r="F131" s="11">
        <v>46301.149362182856</v>
      </c>
      <c r="G131" s="2"/>
      <c r="H131" s="3">
        <v>1.2157598910981671E-2</v>
      </c>
    </row>
    <row r="132" spans="1:8" ht="17.75" customHeight="1" x14ac:dyDescent="0.35">
      <c r="A132" s="4"/>
      <c r="B132" s="6">
        <v>250</v>
      </c>
      <c r="C132" s="6">
        <v>250</v>
      </c>
      <c r="D132" s="4" t="s">
        <v>123</v>
      </c>
      <c r="E132" s="11">
        <v>3076</v>
      </c>
      <c r="F132" s="11">
        <v>3318.5218303306074</v>
      </c>
      <c r="G132" s="2"/>
      <c r="H132" s="3">
        <v>7.8843247831796859E-2</v>
      </c>
    </row>
    <row r="133" spans="1:8" ht="17.75" customHeight="1" x14ac:dyDescent="0.35">
      <c r="A133" s="6"/>
      <c r="B133" s="6">
        <v>250</v>
      </c>
      <c r="C133" s="6">
        <v>260</v>
      </c>
      <c r="D133" s="4" t="s">
        <v>124</v>
      </c>
      <c r="E133" s="11"/>
      <c r="F133" s="11"/>
      <c r="G133" s="2"/>
      <c r="H133" s="3"/>
    </row>
    <row r="134" spans="1:8" ht="17.75" customHeight="1" x14ac:dyDescent="0.35">
      <c r="A134" s="4"/>
      <c r="B134" s="6">
        <v>250</v>
      </c>
      <c r="C134" s="6">
        <v>303</v>
      </c>
      <c r="D134" s="4" t="s">
        <v>125</v>
      </c>
      <c r="E134" s="11">
        <v>496</v>
      </c>
      <c r="F134" s="11">
        <v>0</v>
      </c>
      <c r="G134" s="2"/>
      <c r="H134" s="3">
        <v>-1</v>
      </c>
    </row>
    <row r="135" spans="1:8" ht="17.75" customHeight="1" x14ac:dyDescent="0.35">
      <c r="A135" s="4"/>
      <c r="B135" s="6">
        <v>250</v>
      </c>
      <c r="C135" s="6">
        <v>332</v>
      </c>
      <c r="D135" s="4" t="s">
        <v>126</v>
      </c>
      <c r="E135" s="11">
        <v>0</v>
      </c>
      <c r="F135" s="11">
        <v>0</v>
      </c>
      <c r="G135" s="2"/>
      <c r="H135" s="3" t="s">
        <v>188</v>
      </c>
    </row>
    <row r="136" spans="1:8" ht="17.75" customHeight="1" x14ac:dyDescent="0.35">
      <c r="A136" s="15" t="s">
        <v>129</v>
      </c>
      <c r="B136" s="15">
        <v>250</v>
      </c>
      <c r="C136" s="15">
        <v>610</v>
      </c>
      <c r="D136" s="13" t="s">
        <v>127</v>
      </c>
      <c r="E136" s="11">
        <v>253</v>
      </c>
      <c r="F136" s="11">
        <v>258.06</v>
      </c>
      <c r="G136" s="2"/>
      <c r="H136" s="3">
        <v>2.0000000000000018E-2</v>
      </c>
    </row>
    <row r="137" spans="1:8" ht="17.75" customHeight="1" x14ac:dyDescent="0.35">
      <c r="A137" s="15" t="s">
        <v>130</v>
      </c>
      <c r="B137" s="15">
        <v>250</v>
      </c>
      <c r="C137" s="15">
        <v>810</v>
      </c>
      <c r="D137" s="13" t="s">
        <v>128</v>
      </c>
      <c r="E137" s="20">
        <v>28463</v>
      </c>
      <c r="F137" s="20">
        <v>29032.260000000002</v>
      </c>
      <c r="G137" s="2"/>
      <c r="H137" s="3">
        <v>2.0000000000000018E-2</v>
      </c>
    </row>
    <row r="138" spans="1:8" ht="17.75" customHeight="1" x14ac:dyDescent="0.35">
      <c r="A138" s="4"/>
      <c r="B138" s="6"/>
      <c r="C138" s="6"/>
      <c r="D138" s="4" t="s">
        <v>129</v>
      </c>
      <c r="E138" s="11">
        <v>313700</v>
      </c>
      <c r="F138" s="11">
        <v>333384.2352307394</v>
      </c>
      <c r="G138" s="2"/>
      <c r="H138" s="3">
        <v>6.274859812157918E-2</v>
      </c>
    </row>
    <row r="139" spans="1:8" ht="17.75" customHeight="1" x14ac:dyDescent="0.35">
      <c r="A139" s="4"/>
      <c r="B139" s="6"/>
      <c r="C139" s="6"/>
      <c r="D139" s="4" t="s">
        <v>130</v>
      </c>
      <c r="E139" s="11"/>
      <c r="F139" s="11"/>
      <c r="G139" s="2"/>
      <c r="H139" s="3" t="s">
        <v>188</v>
      </c>
    </row>
    <row r="140" spans="1:8" ht="17.75" customHeight="1" x14ac:dyDescent="0.35">
      <c r="A140" s="4"/>
      <c r="B140" s="6">
        <v>260</v>
      </c>
      <c r="C140" s="6">
        <v>810</v>
      </c>
      <c r="D140" s="4" t="s">
        <v>131</v>
      </c>
      <c r="E140" s="11"/>
      <c r="F140" s="11">
        <v>0</v>
      </c>
      <c r="G140" s="2"/>
      <c r="H140" s="3" t="s">
        <v>188</v>
      </c>
    </row>
    <row r="141" spans="1:8" ht="17.75" customHeight="1" x14ac:dyDescent="0.35">
      <c r="A141" s="6"/>
      <c r="B141" s="6">
        <v>260</v>
      </c>
      <c r="C141" s="6">
        <v>186</v>
      </c>
      <c r="D141" s="4" t="s">
        <v>132</v>
      </c>
      <c r="E141" s="11">
        <v>202364</v>
      </c>
      <c r="F141" s="11">
        <v>202770.0816</v>
      </c>
      <c r="G141" s="2"/>
      <c r="H141" s="3">
        <v>2.0066889367673646E-3</v>
      </c>
    </row>
    <row r="142" spans="1:8" ht="17.75" customHeight="1" x14ac:dyDescent="0.35">
      <c r="A142" s="6"/>
      <c r="B142" s="6">
        <v>260</v>
      </c>
      <c r="C142" s="6">
        <v>186</v>
      </c>
      <c r="D142" s="4" t="s">
        <v>133</v>
      </c>
      <c r="E142" s="11">
        <v>55700</v>
      </c>
      <c r="F142" s="11">
        <v>46573.25</v>
      </c>
      <c r="G142" s="2"/>
      <c r="H142" s="3">
        <v>-0.16385547576301618</v>
      </c>
    </row>
    <row r="143" spans="1:8" ht="17.75" customHeight="1" x14ac:dyDescent="0.35">
      <c r="A143" s="6"/>
      <c r="B143" s="6">
        <v>260</v>
      </c>
      <c r="C143" s="6">
        <v>199</v>
      </c>
      <c r="D143" s="4" t="s">
        <v>134</v>
      </c>
      <c r="E143" s="11">
        <v>50000</v>
      </c>
      <c r="F143" s="11">
        <v>75000</v>
      </c>
      <c r="G143" s="2"/>
      <c r="H143" s="3">
        <v>0.5</v>
      </c>
    </row>
    <row r="144" spans="1:8" ht="17.75" customHeight="1" x14ac:dyDescent="0.35">
      <c r="A144" s="4"/>
      <c r="B144" s="6">
        <v>260</v>
      </c>
      <c r="C144" s="6">
        <v>200</v>
      </c>
      <c r="D144" s="4" t="s">
        <v>135</v>
      </c>
      <c r="E144" s="11">
        <v>10504</v>
      </c>
      <c r="F144" s="11">
        <v>10138.504080000001</v>
      </c>
      <c r="G144" s="2"/>
      <c r="H144" s="3">
        <v>-3.4795879664889506E-2</v>
      </c>
    </row>
    <row r="145" spans="1:8" ht="17.75" customHeight="1" x14ac:dyDescent="0.35">
      <c r="A145" s="4"/>
      <c r="B145" s="6">
        <v>260</v>
      </c>
      <c r="C145" s="6">
        <v>210</v>
      </c>
      <c r="D145" s="4" t="s">
        <v>136</v>
      </c>
      <c r="E145" s="11">
        <v>17588</v>
      </c>
      <c r="F145" s="11">
        <v>17623.293645019865</v>
      </c>
      <c r="G145" s="2"/>
      <c r="H145" s="3">
        <v>2.0066889367673646E-3</v>
      </c>
    </row>
    <row r="146" spans="1:8" ht="17.75" customHeight="1" x14ac:dyDescent="0.35">
      <c r="A146" s="4"/>
      <c r="B146" s="6">
        <v>260</v>
      </c>
      <c r="C146" s="6">
        <v>230</v>
      </c>
      <c r="D146" s="4" t="s">
        <v>137</v>
      </c>
      <c r="E146" s="11">
        <v>15807</v>
      </c>
      <c r="F146" s="11">
        <v>19323.988776480001</v>
      </c>
      <c r="G146" s="2"/>
      <c r="H146" s="3"/>
    </row>
    <row r="147" spans="1:8" ht="17.75" customHeight="1" x14ac:dyDescent="0.35">
      <c r="A147" s="4"/>
      <c r="B147" s="6">
        <v>260</v>
      </c>
      <c r="C147" s="6">
        <v>250</v>
      </c>
      <c r="D147" s="4" t="s">
        <v>138</v>
      </c>
      <c r="E147" s="11"/>
      <c r="F147" s="11">
        <v>18000</v>
      </c>
      <c r="G147" s="2"/>
      <c r="H147" s="3"/>
    </row>
    <row r="148" spans="1:8" ht="17.75" customHeight="1" x14ac:dyDescent="0.35">
      <c r="A148" s="4"/>
      <c r="B148" s="6">
        <v>260</v>
      </c>
      <c r="C148" s="6">
        <v>260</v>
      </c>
      <c r="D148" s="4" t="s">
        <v>139</v>
      </c>
      <c r="E148" s="11">
        <v>94.69</v>
      </c>
      <c r="F148" s="11"/>
      <c r="G148" s="2"/>
      <c r="H148" s="3">
        <v>-1</v>
      </c>
    </row>
    <row r="149" spans="1:8" ht="17.75" customHeight="1" x14ac:dyDescent="0.35">
      <c r="A149" s="4"/>
      <c r="B149" s="6">
        <v>260</v>
      </c>
      <c r="C149" s="6">
        <v>300</v>
      </c>
      <c r="D149" s="4" t="s">
        <v>140</v>
      </c>
      <c r="E149" s="11">
        <v>160964</v>
      </c>
      <c r="F149" s="11">
        <v>170000</v>
      </c>
      <c r="G149" s="2"/>
      <c r="H149" s="3">
        <v>5.6136775925051507E-2</v>
      </c>
    </row>
    <row r="150" spans="1:8" ht="17.75" customHeight="1" x14ac:dyDescent="0.35">
      <c r="A150" s="4"/>
      <c r="B150" s="6">
        <v>260</v>
      </c>
      <c r="C150" s="6">
        <v>410</v>
      </c>
      <c r="D150" s="4" t="s">
        <v>141</v>
      </c>
      <c r="E150" s="11">
        <v>27529</v>
      </c>
      <c r="F150" s="11">
        <v>30000</v>
      </c>
      <c r="G150" s="2"/>
      <c r="H150" s="3">
        <v>8.9759889570997897E-2</v>
      </c>
    </row>
    <row r="151" spans="1:8" ht="17.75" customHeight="1" x14ac:dyDescent="0.35">
      <c r="A151" s="4"/>
      <c r="B151" s="6">
        <v>260</v>
      </c>
      <c r="C151" s="6">
        <v>430</v>
      </c>
      <c r="D151" s="4" t="s">
        <v>142</v>
      </c>
      <c r="E151" s="11">
        <v>321614</v>
      </c>
      <c r="F151" s="11">
        <v>320000</v>
      </c>
      <c r="G151" s="2"/>
      <c r="H151" s="3">
        <v>-5.0184382520661597E-3</v>
      </c>
    </row>
    <row r="152" spans="1:8" ht="17.75" customHeight="1" x14ac:dyDescent="0.35">
      <c r="A152" s="6"/>
      <c r="B152" s="6">
        <v>260</v>
      </c>
      <c r="C152" s="6">
        <v>431</v>
      </c>
      <c r="D152" s="4" t="s">
        <v>143</v>
      </c>
      <c r="E152" s="11">
        <v>37722</v>
      </c>
      <c r="F152" s="11">
        <v>37000</v>
      </c>
      <c r="G152" s="2"/>
      <c r="H152" s="3">
        <v>-1.9140024388950794E-2</v>
      </c>
    </row>
    <row r="153" spans="1:8" ht="17.75" customHeight="1" x14ac:dyDescent="0.35">
      <c r="A153" s="6"/>
      <c r="B153" s="6">
        <v>260</v>
      </c>
      <c r="C153" s="6">
        <v>432</v>
      </c>
      <c r="D153" s="4" t="s">
        <v>144</v>
      </c>
      <c r="E153" s="11"/>
      <c r="F153" s="11">
        <v>0</v>
      </c>
      <c r="G153" s="2"/>
      <c r="H153" s="3" t="s">
        <v>188</v>
      </c>
    </row>
    <row r="154" spans="1:8" ht="17.75" customHeight="1" x14ac:dyDescent="0.35">
      <c r="A154" s="6"/>
      <c r="B154" s="6">
        <v>260</v>
      </c>
      <c r="C154" s="6">
        <v>441</v>
      </c>
      <c r="D154" s="4" t="s">
        <v>145</v>
      </c>
      <c r="E154" s="11">
        <v>110537</v>
      </c>
      <c r="F154" s="11">
        <v>115000</v>
      </c>
      <c r="G154" s="2"/>
      <c r="H154" s="3">
        <v>4.0375620832843406E-2</v>
      </c>
    </row>
    <row r="155" spans="1:8" ht="17.75" customHeight="1" x14ac:dyDescent="0.35">
      <c r="A155" s="6"/>
      <c r="B155" s="6">
        <v>260</v>
      </c>
      <c r="C155" s="6">
        <v>490</v>
      </c>
      <c r="D155" s="4" t="s">
        <v>146</v>
      </c>
      <c r="E155" s="11">
        <v>5300</v>
      </c>
      <c r="F155" s="11">
        <v>5406</v>
      </c>
      <c r="G155" s="2"/>
      <c r="H155" s="3">
        <v>2.0000000000000018E-2</v>
      </c>
    </row>
    <row r="156" spans="1:8" ht="17.75" customHeight="1" x14ac:dyDescent="0.35">
      <c r="A156" s="6"/>
      <c r="B156" s="6">
        <v>260</v>
      </c>
      <c r="C156" s="6">
        <v>520</v>
      </c>
      <c r="D156" s="4" t="s">
        <v>147</v>
      </c>
      <c r="E156" s="11"/>
      <c r="F156" s="11">
        <v>0</v>
      </c>
      <c r="G156" s="2"/>
      <c r="H156" s="3" t="s">
        <v>188</v>
      </c>
    </row>
    <row r="157" spans="1:8" ht="17.75" customHeight="1" x14ac:dyDescent="0.35">
      <c r="A157" s="6"/>
      <c r="B157" s="6">
        <v>260</v>
      </c>
      <c r="C157" s="6">
        <v>530</v>
      </c>
      <c r="D157" s="4" t="s">
        <v>148</v>
      </c>
      <c r="E157" s="11">
        <v>77784</v>
      </c>
      <c r="F157" s="11">
        <v>78000</v>
      </c>
      <c r="G157" s="2"/>
      <c r="H157" s="3">
        <v>2.7769207034866739E-3</v>
      </c>
    </row>
    <row r="158" spans="1:8" ht="17.75" customHeight="1" x14ac:dyDescent="0.35">
      <c r="A158" s="6"/>
      <c r="B158" s="6">
        <v>260</v>
      </c>
      <c r="C158" s="6">
        <v>610</v>
      </c>
      <c r="D158" s="4" t="s">
        <v>149</v>
      </c>
      <c r="E158" s="11">
        <v>78162</v>
      </c>
      <c r="F158" s="11">
        <v>103400</v>
      </c>
      <c r="G158" s="2"/>
      <c r="H158" s="3">
        <v>0.32289347764898535</v>
      </c>
    </row>
    <row r="159" spans="1:8" ht="17.75" customHeight="1" x14ac:dyDescent="0.35">
      <c r="A159" s="6"/>
      <c r="B159" s="6">
        <v>260</v>
      </c>
      <c r="C159" s="6">
        <v>615</v>
      </c>
      <c r="D159" s="4" t="s">
        <v>150</v>
      </c>
      <c r="E159" s="16">
        <v>7470</v>
      </c>
      <c r="F159" s="16">
        <v>7619.4000000000005</v>
      </c>
      <c r="G159" s="2"/>
      <c r="H159" s="3">
        <v>2.0000000000000018E-2</v>
      </c>
    </row>
    <row r="160" spans="1:8" ht="17.75" customHeight="1" x14ac:dyDescent="0.35">
      <c r="A160" s="6"/>
      <c r="B160" s="6">
        <v>260</v>
      </c>
      <c r="C160" s="6">
        <v>620</v>
      </c>
      <c r="D160" s="4" t="s">
        <v>151</v>
      </c>
      <c r="E160" s="11">
        <v>106036</v>
      </c>
      <c r="F160" s="11">
        <v>106000</v>
      </c>
      <c r="G160" s="2"/>
      <c r="H160" s="3">
        <v>-3.3950733713083991E-4</v>
      </c>
    </row>
    <row r="161" spans="1:8" ht="17.75" customHeight="1" x14ac:dyDescent="0.35">
      <c r="A161" s="6"/>
      <c r="B161" s="6">
        <v>260</v>
      </c>
      <c r="C161" s="6">
        <v>730</v>
      </c>
      <c r="D161" s="4"/>
      <c r="E161" s="10"/>
      <c r="F161" s="10">
        <v>35000</v>
      </c>
      <c r="G161" s="2"/>
      <c r="H161" s="3"/>
    </row>
    <row r="162" spans="1:8" ht="17.75" customHeight="1" x14ac:dyDescent="0.35">
      <c r="A162" s="15" t="s">
        <v>155</v>
      </c>
      <c r="B162" s="15">
        <v>260</v>
      </c>
      <c r="C162" s="15">
        <v>742</v>
      </c>
      <c r="D162" s="13" t="s">
        <v>152</v>
      </c>
      <c r="E162" s="20">
        <v>136654</v>
      </c>
      <c r="F162" s="20">
        <v>136654</v>
      </c>
      <c r="G162" s="2"/>
      <c r="H162" s="3"/>
    </row>
    <row r="163" spans="1:8" ht="17.75" customHeight="1" x14ac:dyDescent="0.35">
      <c r="A163" s="15" t="s">
        <v>156</v>
      </c>
      <c r="B163" s="15">
        <v>260</v>
      </c>
      <c r="C163" s="15">
        <v>810</v>
      </c>
      <c r="D163" s="13" t="s">
        <v>153</v>
      </c>
      <c r="E163" s="4">
        <v>1286</v>
      </c>
      <c r="F163" s="4">
        <v>1311.72</v>
      </c>
      <c r="G163" s="2"/>
      <c r="H163" s="3">
        <v>2.0000000000000018E-2</v>
      </c>
    </row>
    <row r="164" spans="1:8" ht="17.75" customHeight="1" x14ac:dyDescent="0.35">
      <c r="A164" s="15"/>
      <c r="B164" s="6">
        <v>260</v>
      </c>
      <c r="C164" s="6">
        <v>990</v>
      </c>
      <c r="D164" s="1" t="s">
        <v>154</v>
      </c>
      <c r="E164" s="11">
        <v>-84633</v>
      </c>
      <c r="F164" s="11">
        <v>-99903.761737612469</v>
      </c>
      <c r="G164" s="2"/>
      <c r="H164" s="3">
        <v>0.18043507541517467</v>
      </c>
    </row>
    <row r="165" spans="1:8" ht="17.75" customHeight="1" x14ac:dyDescent="0.35">
      <c r="A165" s="6"/>
      <c r="B165" s="6"/>
      <c r="C165" s="6"/>
      <c r="D165" s="8" t="s">
        <v>155</v>
      </c>
      <c r="E165" s="11">
        <v>1338482.69</v>
      </c>
      <c r="F165" s="11">
        <v>1434916.4763638873</v>
      </c>
      <c r="G165" s="2"/>
      <c r="H165" s="3">
        <v>7.2047092640314503E-2</v>
      </c>
    </row>
    <row r="166" spans="1:8" ht="17.75" customHeight="1" x14ac:dyDescent="0.35">
      <c r="A166" s="4"/>
      <c r="B166" s="6"/>
      <c r="C166" s="6"/>
      <c r="D166" s="8" t="s">
        <v>156</v>
      </c>
      <c r="E166" s="11"/>
      <c r="F166" s="11"/>
      <c r="G166" s="2"/>
      <c r="H166" s="3" t="s">
        <v>188</v>
      </c>
    </row>
    <row r="167" spans="1:8" ht="17.75" customHeight="1" x14ac:dyDescent="0.35">
      <c r="A167" s="15" t="s">
        <v>160</v>
      </c>
      <c r="B167" s="15">
        <v>290</v>
      </c>
      <c r="C167" s="15">
        <v>300</v>
      </c>
      <c r="D167" s="13" t="s">
        <v>157</v>
      </c>
      <c r="E167" s="20">
        <v>12798</v>
      </c>
      <c r="F167" s="20">
        <v>9000</v>
      </c>
      <c r="G167" s="2"/>
      <c r="H167" s="3">
        <v>-0.29676511954992968</v>
      </c>
    </row>
    <row r="168" spans="1:8" ht="17.75" customHeight="1" x14ac:dyDescent="0.35">
      <c r="A168" s="4" t="s">
        <v>161</v>
      </c>
      <c r="B168" s="4">
        <v>290</v>
      </c>
      <c r="C168" s="4">
        <v>610</v>
      </c>
      <c r="D168" s="13" t="s">
        <v>158</v>
      </c>
      <c r="E168" s="17">
        <v>3880</v>
      </c>
      <c r="F168" s="17">
        <v>9700</v>
      </c>
      <c r="G168" s="2"/>
      <c r="H168" s="3">
        <v>1.5</v>
      </c>
    </row>
    <row r="169" spans="1:8" ht="17.75" customHeight="1" x14ac:dyDescent="0.35">
      <c r="A169" s="4"/>
      <c r="B169" s="6">
        <v>290</v>
      </c>
      <c r="C169" s="6">
        <v>810</v>
      </c>
      <c r="D169" s="1" t="s">
        <v>159</v>
      </c>
      <c r="E169" s="11"/>
      <c r="F169" s="11">
        <v>3400</v>
      </c>
      <c r="G169" s="2"/>
      <c r="H169" s="3" t="s">
        <v>188</v>
      </c>
    </row>
    <row r="170" spans="1:8" ht="17.75" customHeight="1" x14ac:dyDescent="0.35">
      <c r="A170" s="4"/>
      <c r="B170" s="6"/>
      <c r="C170" s="6"/>
      <c r="D170" s="1" t="s">
        <v>160</v>
      </c>
      <c r="E170" s="11">
        <v>16678</v>
      </c>
      <c r="F170" s="11">
        <v>22100</v>
      </c>
      <c r="G170" s="2"/>
      <c r="H170" s="3">
        <v>0.32509893272574653</v>
      </c>
    </row>
    <row r="171" spans="1:8" ht="17.75" customHeight="1" x14ac:dyDescent="0.35">
      <c r="A171" s="4"/>
      <c r="B171" s="6"/>
      <c r="C171" s="6"/>
      <c r="D171" s="1" t="s">
        <v>161</v>
      </c>
      <c r="E171" s="11"/>
      <c r="F171" s="11"/>
      <c r="G171" s="2"/>
      <c r="H171" s="3" t="s">
        <v>188</v>
      </c>
    </row>
    <row r="172" spans="1:8" ht="17.75" customHeight="1" x14ac:dyDescent="0.35">
      <c r="A172" s="4"/>
      <c r="B172" s="6">
        <v>310</v>
      </c>
      <c r="C172" s="6">
        <v>190</v>
      </c>
      <c r="D172" s="1" t="s">
        <v>162</v>
      </c>
      <c r="E172" s="11">
        <v>25400</v>
      </c>
      <c r="F172" s="11">
        <v>25400</v>
      </c>
      <c r="G172" s="2"/>
      <c r="H172" s="3">
        <v>0</v>
      </c>
    </row>
    <row r="173" spans="1:8" ht="17.75" customHeight="1" x14ac:dyDescent="0.35">
      <c r="A173" s="4"/>
      <c r="B173" s="6">
        <v>310</v>
      </c>
      <c r="C173" s="6">
        <v>220</v>
      </c>
      <c r="D173" s="1" t="s">
        <v>163</v>
      </c>
      <c r="E173" s="11">
        <v>1998</v>
      </c>
      <c r="F173" s="11">
        <v>1943.1</v>
      </c>
      <c r="G173" s="2"/>
      <c r="H173" s="3">
        <v>-2.747747747747753E-2</v>
      </c>
    </row>
    <row r="174" spans="1:8" ht="17.75" customHeight="1" x14ac:dyDescent="0.35">
      <c r="A174" s="4" t="s">
        <v>167</v>
      </c>
      <c r="B174" s="4">
        <v>310</v>
      </c>
      <c r="C174" s="4">
        <v>300</v>
      </c>
      <c r="D174" s="13" t="s">
        <v>164</v>
      </c>
      <c r="E174" s="20">
        <v>5560</v>
      </c>
      <c r="F174" s="20">
        <v>5000</v>
      </c>
      <c r="G174" s="2"/>
      <c r="H174" s="3">
        <v>-0.10071942446043169</v>
      </c>
    </row>
    <row r="175" spans="1:8" ht="17.75" customHeight="1" x14ac:dyDescent="0.35">
      <c r="A175" s="4" t="s">
        <v>168</v>
      </c>
      <c r="B175" s="4">
        <v>310</v>
      </c>
      <c r="C175" s="4">
        <v>630</v>
      </c>
      <c r="D175" s="13" t="s">
        <v>165</v>
      </c>
      <c r="E175" s="18">
        <v>132907</v>
      </c>
      <c r="F175" s="18">
        <v>66453.5</v>
      </c>
      <c r="G175" s="2"/>
      <c r="H175" s="3">
        <v>-0.5</v>
      </c>
    </row>
    <row r="176" spans="1:8" ht="17.75" customHeight="1" x14ac:dyDescent="0.35">
      <c r="A176" s="4"/>
      <c r="B176" s="6">
        <v>310</v>
      </c>
      <c r="C176" s="6">
        <v>810</v>
      </c>
      <c r="D176" s="19" t="s">
        <v>166</v>
      </c>
      <c r="E176" s="11">
        <v>1013</v>
      </c>
      <c r="F176" s="11"/>
      <c r="G176" s="2"/>
      <c r="H176" s="3">
        <v>-1</v>
      </c>
    </row>
    <row r="177" spans="1:8" ht="17.75" customHeight="1" x14ac:dyDescent="0.35">
      <c r="A177" s="4"/>
      <c r="B177" s="6"/>
      <c r="C177" s="6"/>
      <c r="D177" s="19" t="s">
        <v>167</v>
      </c>
      <c r="E177" s="11">
        <v>166878</v>
      </c>
      <c r="F177" s="11">
        <v>98796.6</v>
      </c>
      <c r="G177" s="2"/>
      <c r="H177" s="3">
        <v>-0.40797109265451403</v>
      </c>
    </row>
    <row r="178" spans="1:8" ht="17.75" customHeight="1" x14ac:dyDescent="0.35">
      <c r="A178" s="4"/>
      <c r="B178" s="6"/>
      <c r="C178" s="6"/>
      <c r="D178" s="4" t="s">
        <v>168</v>
      </c>
      <c r="E178" s="11">
        <v>0.7</v>
      </c>
      <c r="F178" s="11">
        <v>0.7</v>
      </c>
      <c r="G178" s="2"/>
      <c r="H178" s="3">
        <v>0</v>
      </c>
    </row>
    <row r="179" spans="1:8" ht="17.75" customHeight="1" x14ac:dyDescent="0.35">
      <c r="A179" s="6"/>
      <c r="B179" s="6">
        <v>330</v>
      </c>
      <c r="C179" s="6">
        <v>190</v>
      </c>
      <c r="D179" s="19" t="s">
        <v>169</v>
      </c>
      <c r="E179" s="11">
        <v>36417</v>
      </c>
      <c r="F179" s="11">
        <v>36104.817599999995</v>
      </c>
      <c r="G179" s="2"/>
      <c r="H179" s="3">
        <v>-8.5724359502431513E-3</v>
      </c>
    </row>
    <row r="180" spans="1:8" ht="17.75" customHeight="1" x14ac:dyDescent="0.35">
      <c r="A180" s="4"/>
      <c r="B180" s="6">
        <v>330</v>
      </c>
      <c r="C180" s="6">
        <v>191</v>
      </c>
      <c r="D180" s="4" t="s">
        <v>170</v>
      </c>
      <c r="E180" s="11">
        <v>248897</v>
      </c>
      <c r="F180" s="11">
        <v>250000</v>
      </c>
      <c r="G180" s="2"/>
      <c r="H180" s="3">
        <v>4.4315520074569292E-3</v>
      </c>
    </row>
    <row r="181" spans="1:8" ht="17.75" customHeight="1" x14ac:dyDescent="0.35">
      <c r="A181" s="4"/>
      <c r="B181" s="6">
        <v>330</v>
      </c>
      <c r="C181" s="6">
        <v>200</v>
      </c>
      <c r="D181" s="19" t="s">
        <v>171</v>
      </c>
      <c r="E181" s="11">
        <v>4078</v>
      </c>
      <c r="F181" s="11">
        <v>4043.0416061949081</v>
      </c>
      <c r="G181" s="2"/>
      <c r="H181" s="3"/>
    </row>
    <row r="182" spans="1:8" ht="17.75" customHeight="1" x14ac:dyDescent="0.35">
      <c r="A182" s="4"/>
      <c r="B182" s="6">
        <v>330</v>
      </c>
      <c r="C182" s="6">
        <v>220</v>
      </c>
      <c r="D182" s="19" t="s">
        <v>172</v>
      </c>
      <c r="E182" s="11">
        <v>22193</v>
      </c>
      <c r="F182" s="11">
        <v>23288.932152640002</v>
      </c>
      <c r="G182" s="2"/>
      <c r="H182" s="3">
        <v>4.9381884046320934E-2</v>
      </c>
    </row>
    <row r="183" spans="1:8" ht="17.75" customHeight="1" x14ac:dyDescent="0.35">
      <c r="A183" s="4"/>
      <c r="B183" s="6">
        <v>330</v>
      </c>
      <c r="C183" s="6">
        <v>230</v>
      </c>
      <c r="D183" s="19" t="s">
        <v>173</v>
      </c>
      <c r="E183" s="11"/>
      <c r="F183" s="11"/>
      <c r="G183" s="2"/>
      <c r="H183" s="3"/>
    </row>
    <row r="184" spans="1:8" ht="17.75" customHeight="1" x14ac:dyDescent="0.35">
      <c r="A184" s="4"/>
      <c r="B184" s="6">
        <v>330</v>
      </c>
      <c r="C184" s="6">
        <v>250</v>
      </c>
      <c r="D184" s="19" t="s">
        <v>174</v>
      </c>
      <c r="E184" s="11"/>
      <c r="F184" s="11">
        <v>0</v>
      </c>
      <c r="G184" s="2"/>
      <c r="H184" s="3" t="s">
        <v>188</v>
      </c>
    </row>
    <row r="185" spans="1:8" ht="17.75" customHeight="1" x14ac:dyDescent="0.35">
      <c r="A185" s="4"/>
      <c r="B185" s="6">
        <v>330</v>
      </c>
      <c r="C185" s="6">
        <v>260</v>
      </c>
      <c r="D185" s="19" t="s">
        <v>175</v>
      </c>
      <c r="E185" s="11"/>
      <c r="F185" s="11"/>
      <c r="G185" s="2"/>
      <c r="H185" s="3"/>
    </row>
    <row r="186" spans="1:8" ht="17.75" customHeight="1" x14ac:dyDescent="0.35">
      <c r="A186" s="4"/>
      <c r="B186" s="6">
        <v>330</v>
      </c>
      <c r="C186" s="6">
        <v>300</v>
      </c>
      <c r="D186" s="19" t="s">
        <v>176</v>
      </c>
      <c r="E186" s="11">
        <v>2930</v>
      </c>
      <c r="F186" s="11">
        <v>2988.6</v>
      </c>
      <c r="G186" s="2"/>
      <c r="H186" s="3">
        <v>2.0000000000000018E-2</v>
      </c>
    </row>
    <row r="187" spans="1:8" ht="17.75" customHeight="1" x14ac:dyDescent="0.35">
      <c r="A187" s="4"/>
      <c r="B187" s="6">
        <v>330</v>
      </c>
      <c r="C187" s="6">
        <v>301</v>
      </c>
      <c r="D187" s="19" t="s">
        <v>177</v>
      </c>
      <c r="E187" s="11">
        <v>13481</v>
      </c>
      <c r="F187" s="11">
        <v>13750.62</v>
      </c>
      <c r="G187" s="2"/>
      <c r="H187" s="3">
        <v>2.0000000000000018E-2</v>
      </c>
    </row>
    <row r="188" spans="1:8" ht="17.75" customHeight="1" x14ac:dyDescent="0.35">
      <c r="A188" s="4"/>
      <c r="B188" s="6">
        <v>330</v>
      </c>
      <c r="C188" s="6">
        <v>610</v>
      </c>
      <c r="D188" s="1" t="s">
        <v>178</v>
      </c>
      <c r="E188" s="11">
        <v>21873</v>
      </c>
      <c r="F188" s="11">
        <v>22310.46</v>
      </c>
      <c r="G188" s="2"/>
      <c r="H188" s="3">
        <v>2.0000000000000018E-2</v>
      </c>
    </row>
    <row r="189" spans="1:8" ht="17.75" customHeight="1" x14ac:dyDescent="0.35">
      <c r="A189" s="15" t="s">
        <v>182</v>
      </c>
      <c r="B189" s="15">
        <v>330</v>
      </c>
      <c r="C189" s="15">
        <v>630</v>
      </c>
      <c r="D189" s="13" t="s">
        <v>179</v>
      </c>
      <c r="E189" s="20">
        <v>191</v>
      </c>
      <c r="F189" s="20">
        <v>194.82</v>
      </c>
      <c r="G189" s="2"/>
      <c r="H189" s="3">
        <v>2.0000000000000018E-2</v>
      </c>
    </row>
    <row r="190" spans="1:8" ht="17.75" customHeight="1" x14ac:dyDescent="0.35">
      <c r="A190" s="15"/>
      <c r="B190" s="6">
        <v>330</v>
      </c>
      <c r="C190" s="6">
        <v>810</v>
      </c>
      <c r="D190" s="1" t="s">
        <v>180</v>
      </c>
      <c r="E190" s="20">
        <v>9377</v>
      </c>
      <c r="F190" s="20">
        <v>9564.5400000000009</v>
      </c>
      <c r="G190" s="2"/>
      <c r="H190" s="3"/>
    </row>
    <row r="191" spans="1:8" ht="17.75" customHeight="1" x14ac:dyDescent="0.35">
      <c r="A191" s="15" t="s">
        <v>184</v>
      </c>
      <c r="B191" s="15">
        <v>330</v>
      </c>
      <c r="C191" s="15">
        <v>990</v>
      </c>
      <c r="D191" s="13" t="s">
        <v>181</v>
      </c>
      <c r="E191" s="20">
        <v>84633</v>
      </c>
      <c r="F191" s="20">
        <v>99903.761737612469</v>
      </c>
      <c r="G191" s="2"/>
      <c r="H191" s="3">
        <v>0.18043507541517467</v>
      </c>
    </row>
    <row r="192" spans="1:8" ht="17.75" customHeight="1" x14ac:dyDescent="0.35">
      <c r="A192" s="15" t="s">
        <v>185</v>
      </c>
      <c r="B192" s="15"/>
      <c r="C192" s="15"/>
      <c r="D192" s="13" t="s">
        <v>182</v>
      </c>
      <c r="E192" s="20">
        <v>444070</v>
      </c>
      <c r="F192" s="20">
        <v>462149.59309644741</v>
      </c>
      <c r="G192" s="2"/>
      <c r="H192" s="3">
        <v>4.0713385494285603E-2</v>
      </c>
    </row>
    <row r="193" spans="2:8" x14ac:dyDescent="0.35">
      <c r="B193" s="24">
        <v>510</v>
      </c>
      <c r="C193" s="24">
        <v>830</v>
      </c>
      <c r="D193" s="24" t="s">
        <v>183</v>
      </c>
      <c r="E193" s="24">
        <v>153567</v>
      </c>
      <c r="F193" s="24">
        <v>144054.16666666642</v>
      </c>
      <c r="H193" s="24">
        <v>-6.1945817352253907E-2</v>
      </c>
    </row>
    <row r="194" spans="2:8" x14ac:dyDescent="0.35">
      <c r="D194" s="24" t="s">
        <v>184</v>
      </c>
      <c r="E194" s="24">
        <v>11241802.876765905</v>
      </c>
      <c r="F194" s="24">
        <v>11610780.55541512</v>
      </c>
      <c r="H194" s="24">
        <v>3.2821931027789297E-2</v>
      </c>
    </row>
    <row r="195" spans="2:8" x14ac:dyDescent="0.35">
      <c r="D195" s="24" t="s">
        <v>185</v>
      </c>
      <c r="E195" s="24">
        <v>1999694.1232340951</v>
      </c>
      <c r="F195" s="24">
        <v>399092.38471844979</v>
      </c>
      <c r="H195" s="24">
        <v>-0.80042328470066226</v>
      </c>
    </row>
    <row r="197" spans="2:8" x14ac:dyDescent="0.35">
      <c r="F197" s="24">
        <v>399092.38471844979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Clayton-Purvis</dc:creator>
  <cp:lastModifiedBy>Holder, Kevin</cp:lastModifiedBy>
  <cp:lastPrinted>2020-08-27T18:50:28Z</cp:lastPrinted>
  <dcterms:created xsi:type="dcterms:W3CDTF">2020-08-11T01:00:52Z</dcterms:created>
  <dcterms:modified xsi:type="dcterms:W3CDTF">2020-08-28T17:15:22Z</dcterms:modified>
</cp:coreProperties>
</file>